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60" yWindow="60" windowWidth="14205" windowHeight="12645" tabRatio="885" activeTab="3"/>
  </bookViews>
  <sheets>
    <sheet name="표지" sheetId="29" r:id="rId1"/>
    <sheet name="설명서" sheetId="31" r:id="rId2"/>
    <sheet name="공사비" sheetId="33" r:id="rId3"/>
    <sheet name="공사원가계산서" sheetId="42" r:id="rId4"/>
    <sheet name="공종별집계표" sheetId="43" r:id="rId5"/>
    <sheet name="공종별내역서" sheetId="44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___R69496">'[1]입출재고현황 (2)'!$R$62503</definedName>
    <definedName name="___R70000">'[1]입출재고현황 (2)'!$R$60007</definedName>
    <definedName name="___R80000">'[1]입출재고현황 (2)'!$R$20007</definedName>
    <definedName name="___R90000">'[1]입출재고현황 (2)'!$R$20007</definedName>
    <definedName name="___R99000">'[1]입출재고현황 (2)'!$R$11947</definedName>
    <definedName name="__IntlFixup" hidden="1">TRUE</definedName>
    <definedName name="__R69496">'[1]입출재고현황 (2)'!$R$62503</definedName>
    <definedName name="__R70000">'[1]입출재고현황 (2)'!$R$60007</definedName>
    <definedName name="__R80000">'[1]입출재고현황 (2)'!$R$20007</definedName>
    <definedName name="__R90000">'[1]입출재고현황 (2)'!$R$20007</definedName>
    <definedName name="__R99000">'[1]입출재고현황 (2)'!$R$11947</definedName>
    <definedName name="_\D" localSheetId="5">#REF!</definedName>
    <definedName name="_\D" localSheetId="4">#REF!</definedName>
    <definedName name="_\D">#REF!</definedName>
    <definedName name="_\X" localSheetId="5">#REF!</definedName>
    <definedName name="_\X" localSheetId="4">#REF!</definedName>
    <definedName name="_\X">#REF!</definedName>
    <definedName name="_\Z">[2]결과조달!$GU$5658:$IV$7860</definedName>
    <definedName name="_1공장" localSheetId="5">#REF!</definedName>
    <definedName name="_1공장" localSheetId="4">#REF!</definedName>
    <definedName name="_1공장">#REF!</definedName>
    <definedName name="_2">#N/A</definedName>
    <definedName name="_2공장" localSheetId="5">#REF!</definedName>
    <definedName name="_2공장" localSheetId="4">#REF!</definedName>
    <definedName name="_2공장">#REF!</definedName>
    <definedName name="_3공장" localSheetId="5">#REF!</definedName>
    <definedName name="_3공장" localSheetId="4">#REF!</definedName>
    <definedName name="_3공장">#REF!</definedName>
    <definedName name="_Fill" localSheetId="5" hidden="1">#REF!</definedName>
    <definedName name="_Fill" localSheetId="4" hidden="1">#REF!</definedName>
    <definedName name="_Fill" hidden="1">#REF!</definedName>
    <definedName name="_Key1" localSheetId="5" hidden="1">#REF!</definedName>
    <definedName name="_Key1" localSheetId="4" hidden="1">#REF!</definedName>
    <definedName name="_Key1" hidden="1">#REF!</definedName>
    <definedName name="_Key2" localSheetId="5" hidden="1">#REF!</definedName>
    <definedName name="_Key2" localSheetId="4" hidden="1">#REF!</definedName>
    <definedName name="_Key2" hidden="1">#REF!</definedName>
    <definedName name="_Order1" hidden="1">255</definedName>
    <definedName name="_Order2" hidden="1">255</definedName>
    <definedName name="_R69496">'[1]입출재고현황 (2)'!$R$62503</definedName>
    <definedName name="_R70000">'[1]입출재고현황 (2)'!$R$60007</definedName>
    <definedName name="_R80000">'[1]입출재고현황 (2)'!$R$20007</definedName>
    <definedName name="_R90000">'[1]입출재고현황 (2)'!$R$20007</definedName>
    <definedName name="_R99000">'[1]입출재고현황 (2)'!$R$11947</definedName>
    <definedName name="_Sort" localSheetId="5" hidden="1">#REF!</definedName>
    <definedName name="_Sort" localSheetId="4" hidden="1">#REF!</definedName>
    <definedName name="_Sort" hidden="1">#REF!</definedName>
    <definedName name="\0">#N/A</definedName>
    <definedName name="\a" localSheetId="5">#REF!</definedName>
    <definedName name="\a" localSheetId="4">#REF!</definedName>
    <definedName name="\a">#REF!</definedName>
    <definedName name="\b" localSheetId="5">#REF!</definedName>
    <definedName name="\b" localSheetId="4">#REF!</definedName>
    <definedName name="\b">#REF!</definedName>
    <definedName name="\c" localSheetId="5">#REF!</definedName>
    <definedName name="\c" localSheetId="4">#REF!</definedName>
    <definedName name="\c">#REF!</definedName>
    <definedName name="\e" localSheetId="5">[3]전기!#REF!</definedName>
    <definedName name="\e" localSheetId="4">[3]전기!#REF!</definedName>
    <definedName name="\e">[3]전기!#REF!</definedName>
    <definedName name="\l" localSheetId="5">#REF!</definedName>
    <definedName name="\l" localSheetId="4">#REF!</definedName>
    <definedName name="\l">#REF!</definedName>
    <definedName name="\m" localSheetId="5">#REF!</definedName>
    <definedName name="\m" localSheetId="4">#REF!</definedName>
    <definedName name="\m">#REF!</definedName>
    <definedName name="\q" localSheetId="5">#REF!</definedName>
    <definedName name="\q" localSheetId="4">#REF!</definedName>
    <definedName name="\q">#REF!</definedName>
    <definedName name="\s">#N/A</definedName>
    <definedName name="\v" localSheetId="5">#REF!</definedName>
    <definedName name="\v" localSheetId="4">#REF!</definedName>
    <definedName name="\v">#REF!</definedName>
    <definedName name="\x" localSheetId="5">#REF!</definedName>
    <definedName name="\x" localSheetId="4">#REF!</definedName>
    <definedName name="\x">#REF!</definedName>
    <definedName name="\z" localSheetId="5">#REF!</definedName>
    <definedName name="\z" localSheetId="4">#REF!</definedName>
    <definedName name="\z">#REF!</definedName>
    <definedName name="a" localSheetId="5">BlankMacro1</definedName>
    <definedName name="a" localSheetId="4">BlankMacro1</definedName>
    <definedName name="a">BlankMacro1</definedName>
    <definedName name="aa" localSheetId="5">#REF!</definedName>
    <definedName name="aa" localSheetId="4">#REF!</definedName>
    <definedName name="aa">#REF!</definedName>
    <definedName name="AAA">[4]입찰안!$P$3:$U$3</definedName>
    <definedName name="aaaa" localSheetId="5">#REF!</definedName>
    <definedName name="aaaa" localSheetId="4">#REF!</definedName>
    <definedName name="aaaa">#REF!</definedName>
    <definedName name="AAAAA" localSheetId="5">[4]입찰안!#REF!</definedName>
    <definedName name="AAAAA" localSheetId="4">[4]입찰안!#REF!</definedName>
    <definedName name="AAAAA">[4]입찰안!#REF!</definedName>
    <definedName name="AAAAAAAAA" localSheetId="5">[4]입찰안!#REF!</definedName>
    <definedName name="AAAAAAAAA" localSheetId="4">[4]입찰안!#REF!</definedName>
    <definedName name="AAAAAAAAA">[4]입찰안!#REF!</definedName>
    <definedName name="AW" localSheetId="5">[4]입찰안!#REF!</definedName>
    <definedName name="AW" localSheetId="4">[4]입찰안!#REF!</definedName>
    <definedName name="AW">[4]입찰안!#REF!</definedName>
    <definedName name="BDCODE">#N/A</definedName>
    <definedName name="CCC" localSheetId="5">#REF!</definedName>
    <definedName name="CCC" localSheetId="4">#REF!</definedName>
    <definedName name="CCC">#REF!</definedName>
    <definedName name="_xlnm.Criteria" localSheetId="5">[3]전기!#REF!</definedName>
    <definedName name="_xlnm.Criteria" localSheetId="4">[3]전기!#REF!</definedName>
    <definedName name="_xlnm.Criteria">[3]전기!#REF!</definedName>
    <definedName name="D" localSheetId="5">#REF!</definedName>
    <definedName name="D" localSheetId="4">#REF!</definedName>
    <definedName name="D">#REF!</definedName>
    <definedName name="_xlnm.Database" localSheetId="5">#REF!</definedName>
    <definedName name="_xlnm.Database" localSheetId="4">#REF!</definedName>
    <definedName name="_xlnm.Database">#REF!</definedName>
    <definedName name="DC.PIPE" localSheetId="5">[5]일위대가!#REF!</definedName>
    <definedName name="DC.PIPE" localSheetId="4">[5]일위대가!#REF!</definedName>
    <definedName name="DC.PIPE">[5]일위대가!#REF!</definedName>
    <definedName name="DD">[4]입찰안!$P$3</definedName>
    <definedName name="DDD">[4]입찰안!$P$3</definedName>
    <definedName name="DDDD">[4]입찰안!$P$3</definedName>
    <definedName name="DDDDA" localSheetId="5">BlankMacro1</definedName>
    <definedName name="DDDDA" localSheetId="4">BlankMacro1</definedName>
    <definedName name="DDDDA">BlankMacro1</definedName>
    <definedName name="E">#N/A</definedName>
    <definedName name="ee" localSheetId="5" hidden="1">{#N/A,#N/A,FALSE,"단가표지"}</definedName>
    <definedName name="ee" localSheetId="4" hidden="1">{#N/A,#N/A,FALSE,"단가표지"}</definedName>
    <definedName name="ee" hidden="1">{#N/A,#N/A,FALSE,"단가표지"}</definedName>
    <definedName name="_xlnm.Extract" localSheetId="5">[3]전기!#REF!</definedName>
    <definedName name="_xlnm.Extract" localSheetId="4">[3]전기!#REF!</definedName>
    <definedName name="_xlnm.Extract">[3]전기!#REF!</definedName>
    <definedName name="F_CODE">#N/A</definedName>
    <definedName name="F_DESC">#N/A</definedName>
    <definedName name="F_LVL">#N/A</definedName>
    <definedName name="F_PAGE">#N/A</definedName>
    <definedName name="F_REMK">#N/A</definedName>
    <definedName name="F_SEQ">#N/A</definedName>
    <definedName name="F_SIZE">#N/A</definedName>
    <definedName name="F_UNIT">#N/A</definedName>
    <definedName name="FEEL" localSheetId="5">#REF!</definedName>
    <definedName name="FEEL" localSheetId="4">#REF!</definedName>
    <definedName name="FEEL">#REF!</definedName>
    <definedName name="g" localSheetId="5">#REF!</definedName>
    <definedName name="g" localSheetId="4">#REF!</definedName>
    <definedName name="g">#REF!</definedName>
    <definedName name="gfdgdgdf" localSheetId="5">#REF!</definedName>
    <definedName name="gfdgdgdf" localSheetId="4">#REF!</definedName>
    <definedName name="gfdgdgdf">#REF!</definedName>
    <definedName name="gfgdfg" hidden="1">[6]차액보증!#REF!</definedName>
    <definedName name="gfggfr" localSheetId="5">#REF!</definedName>
    <definedName name="gfggfr" localSheetId="4">#REF!</definedName>
    <definedName name="gfggfr">#REF!</definedName>
    <definedName name="ITNUM">#N/A</definedName>
    <definedName name="jc_range" localSheetId="5">#REF!</definedName>
    <definedName name="jc_range" localSheetId="4">#REF!</definedName>
    <definedName name="jc_range">#REF!</definedName>
    <definedName name="k" localSheetId="5">#REF!</definedName>
    <definedName name="k" localSheetId="4">#REF!</definedName>
    <definedName name="k">#REF!</definedName>
    <definedName name="L">#N/A</definedName>
    <definedName name="LL">#N/A</definedName>
    <definedName name="L형옹벽" localSheetId="5">[5]일위대가!#REF!</definedName>
    <definedName name="L형옹벽" localSheetId="4">[5]일위대가!#REF!</definedName>
    <definedName name="L형옹벽">[5]일위대가!#REF!</definedName>
    <definedName name="M">#N/A</definedName>
    <definedName name="NEW" localSheetId="5">#REF!</definedName>
    <definedName name="NEW" localSheetId="4">#REF!</definedName>
    <definedName name="NEW">#REF!</definedName>
    <definedName name="NYDATA" localSheetId="5">#REF!</definedName>
    <definedName name="NYDATA" localSheetId="4">#REF!</definedName>
    <definedName name="NYDATA">#REF!</definedName>
    <definedName name="OO">#N/A</definedName>
    <definedName name="OOO" localSheetId="5">#REF!</definedName>
    <definedName name="OOO" localSheetId="4">#REF!</definedName>
    <definedName name="OOO">#REF!</definedName>
    <definedName name="P">#N/A</definedName>
    <definedName name="PPP" localSheetId="5">#REF!</definedName>
    <definedName name="PPP" localSheetId="4">#REF!</definedName>
    <definedName name="PPP">#REF!</definedName>
    <definedName name="_xlnm.Print_Area" localSheetId="2">공사비!$A$1:$I$13</definedName>
    <definedName name="_xlnm.Print_Area" localSheetId="5">공종별내역서!$A$1:$M$76</definedName>
    <definedName name="_xlnm.Print_Area" localSheetId="4">공종별집계표!$A$1:$M$23</definedName>
    <definedName name="_xlnm.Print_Area">[7]JUCKEYK!$A$1:$N$61</definedName>
    <definedName name="Print_Area_MI" localSheetId="5">#REF!</definedName>
    <definedName name="Print_Area_MI" localSheetId="4">#REF!</definedName>
    <definedName name="Print_Area_MI">#REF!</definedName>
    <definedName name="Print_Area\C" localSheetId="5">#REF!</definedName>
    <definedName name="Print_Area\C" localSheetId="4">#REF!</definedName>
    <definedName name="Print_Area\C">#REF!</definedName>
    <definedName name="_xlnm.Print_Titles" localSheetId="3">공사원가계산서!$1:$3</definedName>
    <definedName name="_xlnm.Print_Titles" localSheetId="5">공종별내역서!$1:$3</definedName>
    <definedName name="_xlnm.Print_Titles" localSheetId="4">공종별집계표!$1:$4</definedName>
    <definedName name="QKQH" localSheetId="5">[8]내역!#REF!,[8]내역!#REF!,[8]내역!#REF!,[8]내역!#REF!</definedName>
    <definedName name="QKQH" localSheetId="4">[8]내역!#REF!,[8]내역!#REF!,[8]내역!#REF!,[8]내역!#REF!</definedName>
    <definedName name="QKQH">[8]내역!#REF!,[8]내역!#REF!,[8]내역!#REF!,[8]내역!#REF!</definedName>
    <definedName name="qq" localSheetId="5">#REF!</definedName>
    <definedName name="qq" localSheetId="4">#REF!</definedName>
    <definedName name="qq">#REF!</definedName>
    <definedName name="qqqq" localSheetId="5">Dlog_Show</definedName>
    <definedName name="qqqq" localSheetId="4">Dlog_Show</definedName>
    <definedName name="qqqq">Dlog_Show</definedName>
    <definedName name="QTY">#N/A</definedName>
    <definedName name="qw" localSheetId="5" hidden="1">{#N/A,#N/A,FALSE,"단가표지"}</definedName>
    <definedName name="qw" localSheetId="4" hidden="1">{#N/A,#N/A,FALSE,"단가표지"}</definedName>
    <definedName name="qw" hidden="1">{#N/A,#N/A,FALSE,"단가표지"}</definedName>
    <definedName name="RRR" localSheetId="5">#REF!</definedName>
    <definedName name="RRR" localSheetId="4">#REF!</definedName>
    <definedName name="RRR">#REF!</definedName>
    <definedName name="s" localSheetId="5">#REF!</definedName>
    <definedName name="s" localSheetId="4">#REF!</definedName>
    <definedName name="s">#REF!</definedName>
    <definedName name="si_range" localSheetId="5">#REF!</definedName>
    <definedName name="si_range" localSheetId="4">#REF!</definedName>
    <definedName name="si_range">#REF!</definedName>
    <definedName name="SORTCODE">#N/A</definedName>
    <definedName name="ss" localSheetId="5">#REF!</definedName>
    <definedName name="ss" localSheetId="4">#REF!</definedName>
    <definedName name="ss">#REF!</definedName>
    <definedName name="START" localSheetId="5">#REF!</definedName>
    <definedName name="START" localSheetId="4">#REF!</definedName>
    <definedName name="START">#REF!</definedName>
    <definedName name="T_AMOUNT">#N/A</definedName>
    <definedName name="T_UPRICE">#N/A</definedName>
    <definedName name="TTT" localSheetId="5">#REF!</definedName>
    <definedName name="TTT" localSheetId="4">#REF!</definedName>
    <definedName name="TTT">#REF!</definedName>
    <definedName name="VVV" localSheetId="5">#REF!</definedName>
    <definedName name="VVV" localSheetId="4">#REF!</definedName>
    <definedName name="VVV">#REF!</definedName>
    <definedName name="wm.조골재1" localSheetId="5" hidden="1">{#N/A,#N/A,FALSE,"조골재"}</definedName>
    <definedName name="wm.조골재1" localSheetId="4" hidden="1">{#N/A,#N/A,FALSE,"조골재"}</definedName>
    <definedName name="wm.조골재1" hidden="1">{#N/A,#N/A,FALSE,"조골재"}</definedName>
    <definedName name="wrn.2번." localSheetId="5" hidden="1">{#N/A,#N/A,FALSE,"2~8번"}</definedName>
    <definedName name="wrn.2번." localSheetId="4" hidden="1">{#N/A,#N/A,FALSE,"2~8번"}</definedName>
    <definedName name="wrn.2번." hidden="1">{#N/A,#N/A,FALSE,"2~8번"}</definedName>
    <definedName name="wrn.골재소요량." localSheetId="5" hidden="1">{#N/A,#N/A,FALSE,"골재소요량";#N/A,#N/A,FALSE,"골재소요량"}</definedName>
    <definedName name="wrn.골재소요량." localSheetId="4" hidden="1">{#N/A,#N/A,FALSE,"골재소요량";#N/A,#N/A,FALSE,"골재소요량"}</definedName>
    <definedName name="wrn.골재소요량." hidden="1">{#N/A,#N/A,FALSE,"골재소요량";#N/A,#N/A,FALSE,"골재소요량"}</definedName>
    <definedName name="wrn.구조2." localSheetId="5" hidden="1">{#N/A,#N/A,FALSE,"구조2"}</definedName>
    <definedName name="wrn.구조2." localSheetId="4" hidden="1">{#N/A,#N/A,FALSE,"구조2"}</definedName>
    <definedName name="wrn.구조2." hidden="1">{#N/A,#N/A,FALSE,"구조2"}</definedName>
    <definedName name="wrn.단가표지." localSheetId="5" hidden="1">{#N/A,#N/A,FALSE,"단가표지"}</definedName>
    <definedName name="wrn.단가표지." localSheetId="4" hidden="1">{#N/A,#N/A,FALSE,"단가표지"}</definedName>
    <definedName name="wrn.단가표지." hidden="1">{#N/A,#N/A,FALSE,"단가표지"}</definedName>
    <definedName name="wrn.배수1." localSheetId="5" hidden="1">{#N/A,#N/A,FALSE,"배수1"}</definedName>
    <definedName name="wrn.배수1." localSheetId="4" hidden="1">{#N/A,#N/A,FALSE,"배수1"}</definedName>
    <definedName name="wrn.배수1." hidden="1">{#N/A,#N/A,FALSE,"배수1"}</definedName>
    <definedName name="wrn.배수2." localSheetId="5" hidden="1">{#N/A,#N/A,FALSE,"배수2"}</definedName>
    <definedName name="wrn.배수2." localSheetId="4" hidden="1">{#N/A,#N/A,FALSE,"배수2"}</definedName>
    <definedName name="wrn.배수2." hidden="1">{#N/A,#N/A,FALSE,"배수2"}</definedName>
    <definedName name="wrn.부대1." localSheetId="5" hidden="1">{#N/A,#N/A,FALSE,"부대1"}</definedName>
    <definedName name="wrn.부대1." localSheetId="4" hidden="1">{#N/A,#N/A,FALSE,"부대1"}</definedName>
    <definedName name="wrn.부대1." hidden="1">{#N/A,#N/A,FALSE,"부대1"}</definedName>
    <definedName name="wrn.부대2." localSheetId="5" hidden="1">{#N/A,#N/A,FALSE,"부대2"}</definedName>
    <definedName name="wrn.부대2." localSheetId="4" hidden="1">{#N/A,#N/A,FALSE,"부대2"}</definedName>
    <definedName name="wrn.부대2." hidden="1">{#N/A,#N/A,FALSE,"부대2"}</definedName>
    <definedName name="wrn.속도." localSheetId="5" hidden="1">{#N/A,#N/A,FALSE,"속도"}</definedName>
    <definedName name="wrn.속도." localSheetId="4" hidden="1">{#N/A,#N/A,FALSE,"속도"}</definedName>
    <definedName name="wrn.속도." hidden="1">{#N/A,#N/A,FALSE,"속도"}</definedName>
    <definedName name="wrn.운반시간." localSheetId="5" hidden="1">{#N/A,#N/A,FALSE,"운반시간"}</definedName>
    <definedName name="wrn.운반시간." localSheetId="4" hidden="1">{#N/A,#N/A,FALSE,"운반시간"}</definedName>
    <definedName name="wrn.운반시간." hidden="1">{#N/A,#N/A,FALSE,"운반시간"}</definedName>
    <definedName name="wrn.이정표." localSheetId="5" hidden="1">{#N/A,#N/A,FALSE,"이정표"}</definedName>
    <definedName name="wrn.이정표." localSheetId="4" hidden="1">{#N/A,#N/A,FALSE,"이정표"}</definedName>
    <definedName name="wrn.이정표." hidden="1">{#N/A,#N/A,FALSE,"이정표"}</definedName>
    <definedName name="wrn.조골재." localSheetId="5" hidden="1">{#N/A,#N/A,FALSE,"조골재"}</definedName>
    <definedName name="wrn.조골재." localSheetId="4" hidden="1">{#N/A,#N/A,FALSE,"조골재"}</definedName>
    <definedName name="wrn.조골재." hidden="1">{#N/A,#N/A,FALSE,"조골재"}</definedName>
    <definedName name="wrn.토공1." localSheetId="5" hidden="1">{#N/A,#N/A,FALSE,"구조1"}</definedName>
    <definedName name="wrn.토공1." localSheetId="4" hidden="1">{#N/A,#N/A,FALSE,"구조1"}</definedName>
    <definedName name="wrn.토공1." hidden="1">{#N/A,#N/A,FALSE,"구조1"}</definedName>
    <definedName name="wrn.토공2." localSheetId="5" hidden="1">{#N/A,#N/A,FALSE,"토공2"}</definedName>
    <definedName name="wrn.토공2." localSheetId="4" hidden="1">{#N/A,#N/A,FALSE,"토공2"}</definedName>
    <definedName name="wrn.토공2." hidden="1">{#N/A,#N/A,FALSE,"토공2"}</definedName>
    <definedName name="wrn.포장1." localSheetId="5" hidden="1">{#N/A,#N/A,FALSE,"포장1";#N/A,#N/A,FALSE,"포장1"}</definedName>
    <definedName name="wrn.포장1." localSheetId="4" hidden="1">{#N/A,#N/A,FALSE,"포장1";#N/A,#N/A,FALSE,"포장1"}</definedName>
    <definedName name="wrn.포장1." hidden="1">{#N/A,#N/A,FALSE,"포장1";#N/A,#N/A,FALSE,"포장1"}</definedName>
    <definedName name="wrn.포장2." localSheetId="5" hidden="1">{#N/A,#N/A,FALSE,"포장2"}</definedName>
    <definedName name="wrn.포장2." localSheetId="4" hidden="1">{#N/A,#N/A,FALSE,"포장2"}</definedName>
    <definedName name="wrn.포장2." hidden="1">{#N/A,#N/A,FALSE,"포장2"}</definedName>
    <definedName name="wrn.표지목차." localSheetId="5" hidden="1">{#N/A,#N/A,FALSE,"표지목차"}</definedName>
    <definedName name="wrn.표지목차." localSheetId="4" hidden="1">{#N/A,#N/A,FALSE,"표지목차"}</definedName>
    <definedName name="wrn.표지목차." hidden="1">{#N/A,#N/A,FALSE,"표지목차"}</definedName>
    <definedName name="wrn.혼합골재." localSheetId="5" hidden="1">{#N/A,#N/A,FALSE,"혼합골재"}</definedName>
    <definedName name="wrn.혼합골재." localSheetId="4" hidden="1">{#N/A,#N/A,FALSE,"혼합골재"}</definedName>
    <definedName name="wrn.혼합골재." hidden="1">{#N/A,#N/A,FALSE,"혼합골재"}</definedName>
    <definedName name="WW" localSheetId="5">#REF!</definedName>
    <definedName name="WW" localSheetId="4">#REF!</definedName>
    <definedName name="WW">#REF!</definedName>
    <definedName name="X">[4]입찰안!$P$3</definedName>
    <definedName name="XX">[4]입찰안!$P$3</definedName>
    <definedName name="xxx" localSheetId="5">#REF!</definedName>
    <definedName name="xxx" localSheetId="4">#REF!</definedName>
    <definedName name="xxx">#REF!</definedName>
    <definedName name="XXXX">[4]입찰안!$P$3</definedName>
    <definedName name="Z" localSheetId="5">#REF!</definedName>
    <definedName name="Z" localSheetId="4">#REF!</definedName>
    <definedName name="Z">#REF!</definedName>
    <definedName name="강" localSheetId="5">BlankMacro1</definedName>
    <definedName name="강" localSheetId="4">BlankMacro1</definedName>
    <definedName name="강">BlankMacro1</definedName>
    <definedName name="개산분" localSheetId="5">#REF!</definedName>
    <definedName name="개산분" localSheetId="4">#REF!</definedName>
    <definedName name="개산분">#REF!</definedName>
    <definedName name="견적" localSheetId="5">Dlog_Show</definedName>
    <definedName name="견적" localSheetId="4">Dlog_Show</definedName>
    <definedName name="견적">Dlog_Show</definedName>
    <definedName name="견적1" localSheetId="5">Dlog_Show</definedName>
    <definedName name="견적1" localSheetId="4">Dlog_Show</definedName>
    <definedName name="견적1">Dlog_Show</definedName>
    <definedName name="경비" localSheetId="5">#REF!</definedName>
    <definedName name="경비" localSheetId="4">#REF!</definedName>
    <definedName name="경비">#REF!</definedName>
    <definedName name="경순" localSheetId="5">BlankMacro1</definedName>
    <definedName name="경순" localSheetId="4">BlankMacro1</definedName>
    <definedName name="경순">BlankMacro1</definedName>
    <definedName name="공" localSheetId="5">BlankMacro1</definedName>
    <definedName name="공" localSheetId="4">BlankMacro1</definedName>
    <definedName name="공">BlankMacro1</definedName>
    <definedName name="공기" localSheetId="5">#REF!</definedName>
    <definedName name="공기" localSheetId="4">#REF!</definedName>
    <definedName name="공기">#REF!</definedName>
    <definedName name="공사금액">[9]평가데이터!$R$6:$R$8</definedName>
    <definedName name="공사명" localSheetId="5">#REF!</definedName>
    <definedName name="공사명" localSheetId="4">#REF!</definedName>
    <definedName name="공사명">#REF!</definedName>
    <definedName name="공종01" localSheetId="5">#REF!</definedName>
    <definedName name="공종01" localSheetId="4">#REF!</definedName>
    <definedName name="공종01">#REF!</definedName>
    <definedName name="공종02" localSheetId="5">#REF!</definedName>
    <definedName name="공종02" localSheetId="4">#REF!</definedName>
    <definedName name="공종02">#REF!</definedName>
    <definedName name="공종03" localSheetId="5">#REF!</definedName>
    <definedName name="공종03" localSheetId="4">#REF!</definedName>
    <definedName name="공종03">#REF!</definedName>
    <definedName name="공종04" localSheetId="5">#REF!</definedName>
    <definedName name="공종04" localSheetId="4">#REF!</definedName>
    <definedName name="공종04">#REF!</definedName>
    <definedName name="공종05" localSheetId="5">#REF!</definedName>
    <definedName name="공종05" localSheetId="4">#REF!</definedName>
    <definedName name="공종05">#REF!</definedName>
    <definedName name="공종06" localSheetId="5">#REF!</definedName>
    <definedName name="공종06" localSheetId="4">#REF!</definedName>
    <definedName name="공종06">#REF!</definedName>
    <definedName name="공종07" localSheetId="5">#REF!</definedName>
    <definedName name="공종07" localSheetId="4">#REF!</definedName>
    <definedName name="공종07">#REF!</definedName>
    <definedName name="공종08" localSheetId="5">#REF!</definedName>
    <definedName name="공종08" localSheetId="4">#REF!</definedName>
    <definedName name="공종08">#REF!</definedName>
    <definedName name="공종09" localSheetId="5">#REF!</definedName>
    <definedName name="공종09" localSheetId="4">#REF!</definedName>
    <definedName name="공종09">#REF!</definedName>
    <definedName name="공종10" localSheetId="5">#REF!</definedName>
    <definedName name="공종10" localSheetId="4">#REF!</definedName>
    <definedName name="공종10">#REF!</definedName>
    <definedName name="교육내용" localSheetId="5">[10]연결임시!#REF!</definedName>
    <definedName name="교육내용" localSheetId="4">[10]연결임시!#REF!</definedName>
    <definedName name="교육내용">[10]연결임시!#REF!</definedName>
    <definedName name="구분" localSheetId="5">BlankMacro1</definedName>
    <definedName name="구분" localSheetId="4">BlankMacro1</definedName>
    <definedName name="구분">BlankMacro1</definedName>
    <definedName name="구분1" localSheetId="5">BlankMacro1</definedName>
    <definedName name="구분1" localSheetId="4">BlankMacro1</definedName>
    <definedName name="구분1">BlankMacro1</definedName>
    <definedName name="구산갑지" localSheetId="5" hidden="1">#REF!</definedName>
    <definedName name="구산갑지" localSheetId="4" hidden="1">#REF!</definedName>
    <definedName name="구산갑지" hidden="1">#REF!</definedName>
    <definedName name="구조물공" localSheetId="5">[11]내역!#REF!</definedName>
    <definedName name="구조물공" localSheetId="4">[11]내역!#REF!</definedName>
    <definedName name="구조물공">[11]내역!#REF!</definedName>
    <definedName name="금액" localSheetId="5">#REF!</definedName>
    <definedName name="금액" localSheetId="4">#REF!</definedName>
    <definedName name="금액">#REF!</definedName>
    <definedName name="기계3" localSheetId="5">BlankMacro1</definedName>
    <definedName name="기계3" localSheetId="4">BlankMacro1</definedName>
    <definedName name="기계3">BlankMacro1</definedName>
    <definedName name="ㄴ" localSheetId="5">#REF!</definedName>
    <definedName name="ㄴ" localSheetId="4">#REF!</definedName>
    <definedName name="ㄴ">#REF!</definedName>
    <definedName name="낙찰가">#N/A</definedName>
    <definedName name="날자" localSheetId="5">#REF!</definedName>
    <definedName name="날자" localSheetId="4">#REF!</definedName>
    <definedName name="날자">#REF!</definedName>
    <definedName name="내용" localSheetId="5">#REF!</definedName>
    <definedName name="내용" localSheetId="4">#REF!</definedName>
    <definedName name="내용">#REF!</definedName>
    <definedName name="노무" localSheetId="5">#REF!</definedName>
    <definedName name="노무" localSheetId="4">#REF!</definedName>
    <definedName name="노무">#REF!</definedName>
    <definedName name="노부비" localSheetId="5">#REF!</definedName>
    <definedName name="노부비" localSheetId="4">#REF!</definedName>
    <definedName name="노부비">#REF!</definedName>
    <definedName name="노임" localSheetId="5">BlankMacro1</definedName>
    <definedName name="노임" localSheetId="4">BlankMacro1</definedName>
    <definedName name="노임">BlankMacro1</definedName>
    <definedName name="노임1" localSheetId="5">BlankMacro1</definedName>
    <definedName name="노임1" localSheetId="4">BlankMacro1</definedName>
    <definedName name="노임1">BlankMacro1</definedName>
    <definedName name="단가" localSheetId="5">#REF!</definedName>
    <definedName name="단가" localSheetId="4">#REF!</definedName>
    <definedName name="단가">#REF!</definedName>
    <definedName name="ㄹ" localSheetId="5">#REF!</definedName>
    <definedName name="ㄹ" localSheetId="4">#REF!</definedName>
    <definedName name="ㄹ">#REF!</definedName>
    <definedName name="ㅁ" hidden="1">[12]차액보증!#REF!</definedName>
    <definedName name="ㅁ100" localSheetId="5">#REF!</definedName>
    <definedName name="ㅁ100" localSheetId="4">#REF!</definedName>
    <definedName name="ㅁ100">#REF!</definedName>
    <definedName name="ㅁ1000" localSheetId="5">#REF!</definedName>
    <definedName name="ㅁ1000" localSheetId="4">#REF!</definedName>
    <definedName name="ㅁ1000">#REF!</definedName>
    <definedName name="ㅁ1700" localSheetId="5">#REF!</definedName>
    <definedName name="ㅁ1700" localSheetId="4">#REF!</definedName>
    <definedName name="ㅁ1700">#REF!</definedName>
    <definedName name="ㅁ1800" localSheetId="5">#REF!</definedName>
    <definedName name="ㅁ1800" localSheetId="4">#REF!</definedName>
    <definedName name="ㅁ1800">#REF!</definedName>
    <definedName name="ㅁ1882" localSheetId="5">#REF!</definedName>
    <definedName name="ㅁ1882" localSheetId="4">#REF!</definedName>
    <definedName name="ㅁ1882">#REF!</definedName>
    <definedName name="ㅁ2200" localSheetId="5">#REF!</definedName>
    <definedName name="ㅁ2200" localSheetId="4">#REF!</definedName>
    <definedName name="ㅁ2200">#REF!</definedName>
    <definedName name="ㅁ2400" localSheetId="5">#REF!</definedName>
    <definedName name="ㅁ2400" localSheetId="4">#REF!</definedName>
    <definedName name="ㅁ2400">#REF!</definedName>
    <definedName name="ㅁ500" localSheetId="5">#REF!</definedName>
    <definedName name="ㅁ500" localSheetId="4">#REF!</definedName>
    <definedName name="ㅁ500">#REF!</definedName>
    <definedName name="매체" localSheetId="5">#REF!</definedName>
    <definedName name="매체" localSheetId="4">#REF!</definedName>
    <definedName name="매체">#REF!</definedName>
    <definedName name="면적" localSheetId="5">#REF!</definedName>
    <definedName name="면적" localSheetId="4">#REF!</definedName>
    <definedName name="면적">#REF!</definedName>
    <definedName name="박은하" localSheetId="5">Dlog_Show</definedName>
    <definedName name="박은하" localSheetId="4">Dlog_Show</definedName>
    <definedName name="박은하">Dlog_Show</definedName>
    <definedName name="부대">[13]설계!$A$15:$O$301</definedName>
    <definedName name="부대내역비교" localSheetId="5">#REF!</definedName>
    <definedName name="부대내역비교" localSheetId="4">#REF!</definedName>
    <definedName name="부대내역비교">#REF!</definedName>
    <definedName name="부대사항" localSheetId="5">#REF!</definedName>
    <definedName name="부대사항" localSheetId="4">#REF!</definedName>
    <definedName name="부대사항">#REF!</definedName>
    <definedName name="부대원본" localSheetId="5" hidden="1">{#N/A,#N/A,FALSE,"토공2"}</definedName>
    <definedName name="부대원본" localSheetId="4" hidden="1">{#N/A,#N/A,FALSE,"토공2"}</definedName>
    <definedName name="부대원본" hidden="1">{#N/A,#N/A,FALSE,"토공2"}</definedName>
    <definedName name="부대입찰잡비" localSheetId="5">Dlog_Show</definedName>
    <definedName name="부대입찰잡비" localSheetId="4">Dlog_Show</definedName>
    <definedName name="부대입찰잡비">Dlog_Show</definedName>
    <definedName name="부토" localSheetId="5">Dlog_Show</definedName>
    <definedName name="부토" localSheetId="4">Dlog_Show</definedName>
    <definedName name="부토">Dlog_Show</definedName>
    <definedName name="비계" localSheetId="5">#REF!</definedName>
    <definedName name="비계" localSheetId="4">#REF!</definedName>
    <definedName name="비계">#REF!</definedName>
    <definedName name="비고" localSheetId="5">#REF!</definedName>
    <definedName name="비고" localSheetId="4">#REF!</definedName>
    <definedName name="비고">#REF!</definedName>
    <definedName name="비율" localSheetId="5">#REF!</definedName>
    <definedName name="비율" localSheetId="4">#REF!</definedName>
    <definedName name="비율">#REF!</definedName>
    <definedName name="산출근거" localSheetId="5">BlankMacro1</definedName>
    <definedName name="산출근거" localSheetId="4">BlankMacro1</definedName>
    <definedName name="산출근거">BlankMacro1</definedName>
    <definedName name="설계">#N/A</definedName>
    <definedName name="설계가">#N/A</definedName>
    <definedName name="수량산출" localSheetId="5">BlankMacro1</definedName>
    <definedName name="수량산출" localSheetId="4">BlankMacro1</definedName>
    <definedName name="수량산출">BlankMacro1</definedName>
    <definedName name="수량산출2" localSheetId="5">BlankMacro1</definedName>
    <definedName name="수량산출2" localSheetId="4">BlankMacro1</definedName>
    <definedName name="수량산출2">BlankMacro1</definedName>
    <definedName name="수량산출5" localSheetId="5">BlankMacro1</definedName>
    <definedName name="수량산출5" localSheetId="4">BlankMacro1</definedName>
    <definedName name="수량산출5">BlankMacro1</definedName>
    <definedName name="수량산출서표지" localSheetId="5">BlankMacro1</definedName>
    <definedName name="수량산출서표지" localSheetId="4">BlankMacro1</definedName>
    <definedName name="수량산출서표지">BlankMacro1</definedName>
    <definedName name="수입항목" localSheetId="5">#REF!</definedName>
    <definedName name="수입항목" localSheetId="4">#REF!</definedName>
    <definedName name="수입항목">#REF!</definedName>
    <definedName name="ㅇ" localSheetId="5">[14]내역!#REF!</definedName>
    <definedName name="ㅇ" localSheetId="4">[14]내역!#REF!</definedName>
    <definedName name="ㅇ">[14]내역!#REF!</definedName>
    <definedName name="안전" localSheetId="5">#REF!</definedName>
    <definedName name="안전" localSheetId="4">#REF!</definedName>
    <definedName name="안전">#REF!</definedName>
    <definedName name="역L형옹벽" localSheetId="5">[5]일위대가!#REF!</definedName>
    <definedName name="역L형옹벽" localSheetId="4">[5]일위대가!#REF!</definedName>
    <definedName name="역L형옹벽">[5]일위대가!#REF!</definedName>
    <definedName name="월" localSheetId="5">#REF!</definedName>
    <definedName name="월" localSheetId="4">#REF!</definedName>
    <definedName name="월">#REF!</definedName>
    <definedName name="위치">#N/A</definedName>
    <definedName name="인원" localSheetId="5">#REF!</definedName>
    <definedName name="인원" localSheetId="4">#REF!</definedName>
    <definedName name="인원">#REF!</definedName>
    <definedName name="임직" localSheetId="5">#REF!</definedName>
    <definedName name="임직" localSheetId="4">#REF!</definedName>
    <definedName name="임직">#REF!</definedName>
    <definedName name="입력선택" localSheetId="5">#REF!</definedName>
    <definedName name="입력선택" localSheetId="4">#REF!</definedName>
    <definedName name="입력선택">#REF!</definedName>
    <definedName name="자재집계5" localSheetId="5">BlankMacro1</definedName>
    <definedName name="자재집계5" localSheetId="4">BlankMacro1</definedName>
    <definedName name="자재집계5">BlankMacro1</definedName>
    <definedName name="재료" localSheetId="5">#REF!</definedName>
    <definedName name="재료" localSheetId="4">#REF!</definedName>
    <definedName name="재료">#REF!</definedName>
    <definedName name="재료비" localSheetId="5">#REF!</definedName>
    <definedName name="재료비" localSheetId="4">#REF!</definedName>
    <definedName name="재료비">#REF!</definedName>
    <definedName name="지역">#N/A</definedName>
    <definedName name="지출항목" localSheetId="5">#REF!</definedName>
    <definedName name="지출항목" localSheetId="4">#REF!</definedName>
    <definedName name="지출항목">#REF!</definedName>
    <definedName name="집계">[15]내역!$A$1:$E$1023</definedName>
    <definedName name="착공월" localSheetId="5">#REF!</definedName>
    <definedName name="착공월" localSheetId="4">#REF!</definedName>
    <definedName name="착공월">#REF!</definedName>
    <definedName name="창흥기업" localSheetId="5">#REF!</definedName>
    <definedName name="창흥기업" localSheetId="4">#REF!</definedName>
    <definedName name="창흥기업">#REF!</definedName>
    <definedName name="철콘" localSheetId="5">#REF!</definedName>
    <definedName name="철콘" localSheetId="4">#REF!</definedName>
    <definedName name="철콘">#REF!</definedName>
    <definedName name="총공" localSheetId="5" hidden="1">{#N/A,#N/A,FALSE,"운반시간"}</definedName>
    <definedName name="총공" localSheetId="4" hidden="1">{#N/A,#N/A,FALSE,"운반시간"}</definedName>
    <definedName name="총공" hidden="1">{#N/A,#N/A,FALSE,"운반시간"}</definedName>
    <definedName name="총괄" localSheetId="5">#REF!</definedName>
    <definedName name="총괄" localSheetId="4">#REF!</definedName>
    <definedName name="총괄">#REF!</definedName>
    <definedName name="측량" localSheetId="5">#REF!</definedName>
    <definedName name="측량" localSheetId="4">#REF!</definedName>
    <definedName name="측량">#REF!</definedName>
    <definedName name="템플리트모듈1">[16]!sheetbutton</definedName>
    <definedName name="템플리트모듈2">[16]!sheetbutton1</definedName>
    <definedName name="템플리트모듈3">[16]!SignDLG</definedName>
    <definedName name="템플리트모듈4">[16]!insertLt</definedName>
    <definedName name="템플리트모듈5">[16]!InsertLogo</definedName>
    <definedName name="템플리트모듈6" localSheetId="5">Dlog_Show</definedName>
    <definedName name="템플리트모듈6" localSheetId="4">Dlog_Show</definedName>
    <definedName name="템플리트모듈6">Dlog_Show</definedName>
    <definedName name="토목설계" localSheetId="5" hidden="1">{#N/A,#N/A,FALSE,"골재소요량";#N/A,#N/A,FALSE,"골재소요량"}</definedName>
    <definedName name="토목설계" localSheetId="4" hidden="1">{#N/A,#N/A,FALSE,"골재소요량";#N/A,#N/A,FALSE,"골재소요량"}</definedName>
    <definedName name="토목설계" hidden="1">{#N/A,#N/A,FALSE,"골재소요량";#N/A,#N/A,FALSE,"골재소요량"}</definedName>
    <definedName name="포장공" localSheetId="5">BlankMacro1</definedName>
    <definedName name="포장공" localSheetId="4">BlankMacro1</definedName>
    <definedName name="포장공">BlankMacro1</definedName>
    <definedName name="포장공1" localSheetId="5">BlankMacro1</definedName>
    <definedName name="포장공1" localSheetId="4">BlankMacro1</definedName>
    <definedName name="포장공1">BlankMacro1</definedName>
    <definedName name="표지다" localSheetId="5">#REF!</definedName>
    <definedName name="표지다" localSheetId="4">#REF!</definedName>
    <definedName name="표지다">#REF!</definedName>
    <definedName name="품명" localSheetId="5">#REF!</definedName>
    <definedName name="품명" localSheetId="4">#REF!</definedName>
    <definedName name="품명">#REF!</definedName>
    <definedName name="ㅎ" localSheetId="5">#REF!</definedName>
    <definedName name="ㅎ" localSheetId="4">#REF!</definedName>
    <definedName name="ㅎ">#REF!</definedName>
    <definedName name="하도급계획서" localSheetId="5">#REF!</definedName>
    <definedName name="하도급계획서" localSheetId="4">#REF!</definedName>
    <definedName name="하도급계획서">#REF!</definedName>
    <definedName name="하도급사항">'[17]설 계'!$A$2:$F$617</definedName>
    <definedName name="합계" localSheetId="5">#REF!</definedName>
    <definedName name="합계" localSheetId="4">#REF!</definedName>
    <definedName name="합계">#REF!</definedName>
    <definedName name="행삭제" localSheetId="5">#REF!</definedName>
    <definedName name="행삭제" localSheetId="4">#REF!</definedName>
    <definedName name="행삭제">#REF!</definedName>
    <definedName name="효구" localSheetId="5">Dlog_Show</definedName>
    <definedName name="효구" localSheetId="4">Dlog_Show</definedName>
    <definedName name="효구">Dlog_Show</definedName>
    <definedName name="효자" localSheetId="5">Dlog_Show</definedName>
    <definedName name="효자" localSheetId="4">Dlog_Show</definedName>
    <definedName name="효자">Dlog_Show</definedName>
    <definedName name="효자건설" localSheetId="5">Dlog_Show</definedName>
    <definedName name="효자건설" localSheetId="4">Dlog_Show</definedName>
    <definedName name="효자건설">Dlog_Show</definedName>
    <definedName name="ㅐ1">'[18]#REF'!$D$195</definedName>
    <definedName name="ㅓ1514" localSheetId="5">#REF!</definedName>
    <definedName name="ㅓ1514" localSheetId="4">#REF!</definedName>
    <definedName name="ㅓ1514">#REF!</definedName>
  </definedNames>
  <calcPr calcId="144525"/>
</workbook>
</file>

<file path=xl/calcChain.xml><?xml version="1.0" encoding="utf-8"?>
<calcChain xmlns="http://schemas.openxmlformats.org/spreadsheetml/2006/main">
  <c r="H68" i="44" l="1"/>
  <c r="H69" i="44" s="1"/>
  <c r="H73" i="44"/>
  <c r="H74" i="44"/>
  <c r="H75" i="44"/>
  <c r="H72" i="44"/>
  <c r="F73" i="44"/>
  <c r="F74" i="44"/>
  <c r="F75" i="44"/>
  <c r="F41" i="44"/>
  <c r="F7" i="44"/>
  <c r="F8" i="44"/>
  <c r="F9" i="44"/>
  <c r="F10" i="44"/>
  <c r="F11" i="44"/>
  <c r="F12" i="44"/>
  <c r="F13" i="44"/>
  <c r="F14" i="44"/>
  <c r="F15" i="44"/>
  <c r="F17" i="44"/>
  <c r="F18" i="44"/>
  <c r="F24" i="44"/>
  <c r="F25" i="44"/>
  <c r="F26" i="44"/>
  <c r="F27" i="44"/>
  <c r="F28" i="44"/>
  <c r="F29" i="44"/>
  <c r="F30" i="44"/>
  <c r="F31" i="44"/>
  <c r="F32" i="44"/>
  <c r="F33" i="44"/>
  <c r="F34" i="44"/>
  <c r="F35" i="44"/>
  <c r="F36" i="44"/>
  <c r="F37" i="44"/>
  <c r="F39" i="44"/>
  <c r="F40" i="44"/>
  <c r="F42" i="44"/>
  <c r="F43" i="44"/>
  <c r="F44" i="44"/>
  <c r="F45" i="44"/>
  <c r="F46" i="44"/>
  <c r="F47" i="44"/>
  <c r="F48" i="44"/>
  <c r="F49" i="44"/>
  <c r="F50" i="44"/>
  <c r="F51" i="44"/>
  <c r="F52" i="44"/>
  <c r="F53" i="44"/>
  <c r="F54" i="44"/>
  <c r="F56" i="44"/>
  <c r="F57" i="44"/>
  <c r="F58" i="44"/>
  <c r="F59" i="44"/>
  <c r="F60" i="44"/>
  <c r="F61" i="44"/>
  <c r="F62" i="44"/>
  <c r="F63" i="44"/>
  <c r="F65" i="44"/>
  <c r="F66" i="44"/>
  <c r="F6" i="44"/>
  <c r="H7" i="43" l="1"/>
  <c r="G7" i="43"/>
  <c r="H76" i="44"/>
  <c r="F76" i="44"/>
  <c r="F69" i="44"/>
  <c r="A71" i="44"/>
  <c r="E7" i="43" l="1"/>
  <c r="F7" i="43" s="1"/>
  <c r="F4" i="44"/>
  <c r="F8" i="43"/>
  <c r="E8" i="43"/>
  <c r="H4" i="44"/>
  <c r="H8" i="43"/>
  <c r="H23" i="43" s="1"/>
  <c r="G8" i="43"/>
  <c r="G23" i="43"/>
  <c r="L76" i="44"/>
  <c r="K8" i="43" s="1"/>
  <c r="L69" i="44"/>
  <c r="K7" i="43" s="1"/>
  <c r="A4" i="44"/>
  <c r="E23" i="43" l="1"/>
  <c r="L8" i="43"/>
  <c r="K23" i="43"/>
  <c r="F23" i="43"/>
  <c r="L7" i="43"/>
  <c r="L4" i="44"/>
  <c r="T9" i="43"/>
  <c r="L23" i="43" l="1"/>
  <c r="H5" i="33" l="1"/>
  <c r="H6" i="33" l="1"/>
  <c r="D6" i="33" s="1"/>
  <c r="H7" i="33"/>
  <c r="D5" i="33"/>
  <c r="D7" i="33" l="1"/>
  <c r="H4" i="33"/>
  <c r="D4" i="33" s="1"/>
</calcChain>
</file>

<file path=xl/sharedStrings.xml><?xml version="1.0" encoding="utf-8"?>
<sst xmlns="http://schemas.openxmlformats.org/spreadsheetml/2006/main" count="450" uniqueCount="281">
  <si>
    <t>그룹</t>
    <phoneticPr fontId="3" type="noConversion"/>
  </si>
  <si>
    <t>호기</t>
    <phoneticPr fontId="3" type="noConversion"/>
  </si>
  <si>
    <t>EA</t>
  </si>
  <si>
    <t>음성안내장치</t>
  </si>
  <si>
    <t>단위</t>
  </si>
  <si>
    <t>수량</t>
  </si>
  <si>
    <t>2. 공사목적</t>
    <phoneticPr fontId="3" type="noConversion"/>
  </si>
  <si>
    <t>3. 공사개요</t>
    <phoneticPr fontId="3" type="noConversion"/>
  </si>
  <si>
    <t>연번</t>
    <phoneticPr fontId="3" type="noConversion"/>
  </si>
  <si>
    <t>품명 및 규격</t>
    <phoneticPr fontId="3" type="noConversion"/>
  </si>
  <si>
    <t>설치수량</t>
    <phoneticPr fontId="3" type="noConversion"/>
  </si>
  <si>
    <t>비  고</t>
    <phoneticPr fontId="3" type="noConversion"/>
  </si>
  <si>
    <t>구 분</t>
    <phoneticPr fontId="3" type="noConversion"/>
  </si>
  <si>
    <t>금                      액</t>
    <phoneticPr fontId="3" type="noConversion"/>
  </si>
  <si>
    <t>비 고</t>
    <phoneticPr fontId="3" type="noConversion"/>
  </si>
  <si>
    <t>합 계</t>
    <phoneticPr fontId="3" type="noConversion"/>
  </si>
  <si>
    <t>도급비</t>
    <phoneticPr fontId="3" type="noConversion"/>
  </si>
  <si>
    <t>공급가액</t>
    <phoneticPr fontId="3" type="noConversion"/>
  </si>
  <si>
    <t>부 가 세</t>
    <phoneticPr fontId="3" type="noConversion"/>
  </si>
  <si>
    <t>계</t>
    <phoneticPr fontId="3" type="noConversion"/>
  </si>
  <si>
    <t>■ 공사개요</t>
    <phoneticPr fontId="3" type="noConversion"/>
  </si>
  <si>
    <t>공 사 원 가 계 산 서</t>
  </si>
  <si>
    <t>비        목</t>
  </si>
  <si>
    <t>금      액</t>
  </si>
  <si>
    <t>구        성        비</t>
    <phoneticPr fontId="3" type="noConversion"/>
  </si>
  <si>
    <t>비      고</t>
  </si>
  <si>
    <t>A1</t>
  </si>
  <si>
    <t>순   공   사   원   가</t>
    <phoneticPr fontId="3" type="noConversion"/>
  </si>
  <si>
    <t>재   료   비</t>
  </si>
  <si>
    <t>직  접  재  료  비</t>
  </si>
  <si>
    <t/>
  </si>
  <si>
    <t>A2</t>
  </si>
  <si>
    <t>간  접  재  료  비</t>
  </si>
  <si>
    <t>AS</t>
  </si>
  <si>
    <t>[ 소          계 ]</t>
  </si>
  <si>
    <t>B1</t>
  </si>
  <si>
    <t>노   무   비</t>
  </si>
  <si>
    <t>직  접  노  무  비</t>
  </si>
  <si>
    <t>B2</t>
  </si>
  <si>
    <t>간  접  노  무  비</t>
  </si>
  <si>
    <t>BS</t>
  </si>
  <si>
    <t>C4</t>
  </si>
  <si>
    <t>산  재  보  험  료</t>
  </si>
  <si>
    <t>C5</t>
  </si>
  <si>
    <t>고  용  보  험  료</t>
  </si>
  <si>
    <t>노무비 * 0.87%</t>
  </si>
  <si>
    <t>C6</t>
  </si>
  <si>
    <t>국민  건강  보험료</t>
  </si>
  <si>
    <t>C7</t>
  </si>
  <si>
    <t>국민  연금  보험료</t>
  </si>
  <si>
    <t>직접노무비 * 4.5%</t>
    <phoneticPr fontId="19" type="noConversion"/>
  </si>
  <si>
    <t>CB</t>
  </si>
  <si>
    <t>노인장기요양보험료</t>
  </si>
  <si>
    <t>CA</t>
  </si>
  <si>
    <t>산업안전보건관리비</t>
  </si>
  <si>
    <t>CG</t>
  </si>
  <si>
    <t>기   타    경   비</t>
  </si>
  <si>
    <t>CS</t>
  </si>
  <si>
    <t>S1</t>
  </si>
  <si>
    <t xml:space="preserve">        계</t>
  </si>
  <si>
    <t>D1</t>
  </si>
  <si>
    <t>일  반  관  리  비</t>
  </si>
  <si>
    <t>D2</t>
  </si>
  <si>
    <t>이              윤</t>
  </si>
  <si>
    <t>D9</t>
  </si>
  <si>
    <t>DB</t>
  </si>
  <si>
    <t>부  가  가  치  세</t>
  </si>
  <si>
    <t>공급가액 * 10%</t>
  </si>
  <si>
    <t>S2</t>
  </si>
  <si>
    <t>총   공   사    비</t>
  </si>
  <si>
    <t>경
비</t>
    <phoneticPr fontId="19" type="noConversion"/>
  </si>
  <si>
    <t>2대</t>
    <phoneticPr fontId="3" type="noConversion"/>
  </si>
  <si>
    <t>3~4</t>
    <phoneticPr fontId="3" type="noConversion"/>
  </si>
  <si>
    <t>장애인용</t>
    <phoneticPr fontId="3" type="noConversion"/>
  </si>
  <si>
    <t>2대</t>
    <phoneticPr fontId="3" type="noConversion"/>
  </si>
  <si>
    <t>1~2</t>
    <phoneticPr fontId="3" type="noConversion"/>
  </si>
  <si>
    <t>절사액</t>
    <phoneticPr fontId="19" type="noConversion"/>
  </si>
  <si>
    <t>총계</t>
    <phoneticPr fontId="3" type="noConversion"/>
  </si>
  <si>
    <t>공급가액</t>
    <phoneticPr fontId="19" type="noConversion"/>
  </si>
  <si>
    <t>천원단위 이하 절사</t>
    <phoneticPr fontId="19" type="noConversion"/>
  </si>
  <si>
    <t>내 역 서</t>
  </si>
  <si>
    <t>인천종합비즈니스센터</t>
  </si>
  <si>
    <t>공 사 비</t>
    <phoneticPr fontId="3" type="noConversion"/>
  </si>
  <si>
    <t>설명서</t>
    <phoneticPr fontId="3" type="noConversion"/>
  </si>
  <si>
    <t xml:space="preserve">    - 수 량 : 4대</t>
    <phoneticPr fontId="3" type="noConversion"/>
  </si>
  <si>
    <t>1,150kg/ 17인승, 120m/min, 13ST</t>
    <phoneticPr fontId="3" type="noConversion"/>
  </si>
  <si>
    <t>2019.   09.</t>
    <phoneticPr fontId="3" type="noConversion"/>
  </si>
  <si>
    <t>구축하고, 승강기 탑승 대기시간 감소 등 이용 정체를 해소 하고자 함.</t>
    <phoneticPr fontId="3" type="noConversion"/>
  </si>
  <si>
    <t>[ 합           계 ]</t>
  </si>
  <si>
    <t>7</t>
  </si>
  <si>
    <t>010106</t>
  </si>
  <si>
    <t>0101</t>
  </si>
  <si>
    <t>010104</t>
  </si>
  <si>
    <t>010103</t>
  </si>
  <si>
    <t>01</t>
  </si>
  <si>
    <t>금  액</t>
  </si>
  <si>
    <t>단  가</t>
  </si>
  <si>
    <t>원가계산서 연결금액</t>
  </si>
  <si>
    <t>공종소계</t>
  </si>
  <si>
    <t>공종레벨</t>
  </si>
  <si>
    <t>공종구분</t>
  </si>
  <si>
    <t>상위공종</t>
  </si>
  <si>
    <t>변수</t>
  </si>
  <si>
    <t>공종코드</t>
  </si>
  <si>
    <t>비  고</t>
  </si>
  <si>
    <t>합      계</t>
  </si>
  <si>
    <t>경      비</t>
  </si>
  <si>
    <t>노  무  비</t>
  </si>
  <si>
    <t>재  료  비</t>
  </si>
  <si>
    <t>규      격</t>
  </si>
  <si>
    <t>품      명</t>
  </si>
  <si>
    <t>공 종 별 집 계 표</t>
  </si>
  <si>
    <t>TOTAL</t>
  </si>
  <si>
    <t>F</t>
  </si>
  <si>
    <t>T</t>
  </si>
  <si>
    <t>010104522E32B5DFE240BC5289F840489CE9</t>
  </si>
  <si>
    <t>522E32B5DFE240BC5289F840489CE9</t>
  </si>
  <si>
    <t>010104522E32B5DFE240BC5289F840489CE4</t>
  </si>
  <si>
    <t>522E32B5DFE240BC5289F840489CE4</t>
  </si>
  <si>
    <t>고유번호</t>
  </si>
  <si>
    <t>공종+자재</t>
  </si>
  <si>
    <t>자재구분</t>
  </si>
  <si>
    <t>JUK20</t>
  </si>
  <si>
    <t>JUK19</t>
  </si>
  <si>
    <t>JUK18</t>
  </si>
  <si>
    <t>JUK17</t>
  </si>
  <si>
    <t>JUK16</t>
  </si>
  <si>
    <t>JUK15</t>
  </si>
  <si>
    <t>JUK14</t>
  </si>
  <si>
    <t>JUK13</t>
  </si>
  <si>
    <t>JUK12</t>
  </si>
  <si>
    <t>JUK11</t>
  </si>
  <si>
    <t>JUK10</t>
  </si>
  <si>
    <t>JUK9</t>
  </si>
  <si>
    <t>JUK8</t>
  </si>
  <si>
    <t>JUK7</t>
  </si>
  <si>
    <t>JUK6</t>
  </si>
  <si>
    <t>JUK5</t>
  </si>
  <si>
    <t>JUK4</t>
  </si>
  <si>
    <t>JUK3</t>
  </si>
  <si>
    <t>JUK2</t>
  </si>
  <si>
    <t>JUK1</t>
  </si>
  <si>
    <t>적용율</t>
  </si>
  <si>
    <t>손료저장</t>
  </si>
  <si>
    <t>손료적용</t>
  </si>
  <si>
    <t>자재</t>
  </si>
  <si>
    <t>단산</t>
  </si>
  <si>
    <t>일위</t>
  </si>
  <si>
    <t>설정</t>
  </si>
  <si>
    <t>품목코드</t>
  </si>
  <si>
    <t>[ 인천종합비즈니스센터 승강기 교체 및 기타공사   ]</t>
    <phoneticPr fontId="19" type="noConversion"/>
  </si>
  <si>
    <t xml:space="preserve">01  인천종합비즈니스센터 승강기 교체 및 기타공사 </t>
    <phoneticPr fontId="19" type="noConversion"/>
  </si>
  <si>
    <t>[ 인천종합비즈니스센터 승강기 교체 및 기타공사  ]</t>
    <phoneticPr fontId="19" type="noConversion"/>
  </si>
  <si>
    <t>1.기계실</t>
    <phoneticPr fontId="3" type="noConversion"/>
  </si>
  <si>
    <t>권상기</t>
    <phoneticPr fontId="3" type="noConversion"/>
  </si>
  <si>
    <t>제어반</t>
    <phoneticPr fontId="3" type="noConversion"/>
  </si>
  <si>
    <t>전력회생용인버터</t>
    <phoneticPr fontId="3" type="noConversion"/>
  </si>
  <si>
    <t>권상기 BED</t>
    <phoneticPr fontId="3" type="noConversion"/>
  </si>
  <si>
    <t>주 도르래</t>
    <phoneticPr fontId="3" type="noConversion"/>
  </si>
  <si>
    <t>디플렉터 쉬브</t>
    <phoneticPr fontId="3" type="noConversion"/>
  </si>
  <si>
    <t>조속기</t>
    <phoneticPr fontId="3" type="noConversion"/>
  </si>
  <si>
    <t>엔코더</t>
    <phoneticPr fontId="3" type="noConversion"/>
  </si>
  <si>
    <t>그룹제어반</t>
    <phoneticPr fontId="3" type="noConversion"/>
  </si>
  <si>
    <t>인터폰</t>
    <phoneticPr fontId="3" type="noConversion"/>
  </si>
  <si>
    <t>2, 승강로</t>
    <phoneticPr fontId="3" type="noConversion"/>
  </si>
  <si>
    <t>가이드롤러</t>
    <phoneticPr fontId="3" type="noConversion"/>
  </si>
  <si>
    <t>균형추 가이드롤러</t>
    <phoneticPr fontId="3" type="noConversion"/>
  </si>
  <si>
    <t>가이드레일</t>
    <phoneticPr fontId="3" type="noConversion"/>
  </si>
  <si>
    <t>가이드레일(CWT)</t>
    <phoneticPr fontId="3" type="noConversion"/>
  </si>
  <si>
    <t>레일브래킷</t>
    <phoneticPr fontId="3" type="noConversion"/>
  </si>
  <si>
    <t>레일브래킷(CWT)</t>
    <phoneticPr fontId="3" type="noConversion"/>
  </si>
  <si>
    <t>카체대</t>
    <phoneticPr fontId="3" type="noConversion"/>
  </si>
  <si>
    <t>안전스위치</t>
    <phoneticPr fontId="3" type="noConversion"/>
  </si>
  <si>
    <t>와이어로프</t>
  </si>
  <si>
    <t>조속기 로프</t>
  </si>
  <si>
    <t>승강로 케이블</t>
    <phoneticPr fontId="3" type="noConversion"/>
  </si>
  <si>
    <t>전선덕트</t>
    <phoneticPr fontId="3" type="noConversion"/>
  </si>
  <si>
    <t>균형추 웨이트</t>
    <phoneticPr fontId="3" type="noConversion"/>
  </si>
  <si>
    <t>균형로프</t>
    <phoneticPr fontId="3" type="noConversion"/>
  </si>
  <si>
    <t>토가드</t>
    <phoneticPr fontId="3" type="noConversion"/>
  </si>
  <si>
    <t>이동 케이블</t>
  </si>
  <si>
    <t>리미트스위치(상부)</t>
  </si>
  <si>
    <t>리미트스위치(하부)</t>
  </si>
  <si>
    <t>착상장치 층감지판</t>
  </si>
  <si>
    <t>PIT사다리 또는 출입구</t>
    <phoneticPr fontId="3" type="noConversion"/>
  </si>
  <si>
    <t>3, 카</t>
    <phoneticPr fontId="3" type="noConversion"/>
  </si>
  <si>
    <t>카 월</t>
    <phoneticPr fontId="3" type="noConversion"/>
  </si>
  <si>
    <t>이중패널구조 (카)</t>
  </si>
  <si>
    <t>카도어</t>
    <phoneticPr fontId="3" type="noConversion"/>
  </si>
  <si>
    <t>KICK PLATE</t>
  </si>
  <si>
    <t>카 내 조작반</t>
    <phoneticPr fontId="3" type="noConversion"/>
  </si>
  <si>
    <t>카내 위치표시기</t>
  </si>
  <si>
    <t>카바닥</t>
    <phoneticPr fontId="3" type="noConversion"/>
  </si>
  <si>
    <t>카 천정</t>
    <phoneticPr fontId="3" type="noConversion"/>
  </si>
  <si>
    <t>카 도어 개폐장치</t>
    <phoneticPr fontId="3" type="noConversion"/>
  </si>
  <si>
    <t>카 도어 실</t>
    <phoneticPr fontId="3" type="noConversion"/>
  </si>
  <si>
    <t>로드셀</t>
  </si>
  <si>
    <t>비상운전구출장치</t>
    <phoneticPr fontId="3" type="noConversion"/>
  </si>
  <si>
    <t>도어 안전장치</t>
  </si>
  <si>
    <t>인터폰</t>
  </si>
  <si>
    <t>과부하경보장치</t>
  </si>
  <si>
    <t>4, 승강장</t>
    <phoneticPr fontId="3" type="noConversion"/>
  </si>
  <si>
    <t>승강장 잠</t>
    <phoneticPr fontId="3" type="noConversion"/>
  </si>
  <si>
    <t>승강장도어</t>
    <phoneticPr fontId="3" type="noConversion"/>
  </si>
  <si>
    <t>도어이탈방지장치</t>
  </si>
  <si>
    <t>도어행거</t>
    <phoneticPr fontId="3" type="noConversion"/>
  </si>
  <si>
    <t>승강장 버튼</t>
    <phoneticPr fontId="3" type="noConversion"/>
  </si>
  <si>
    <t>위치표시기</t>
    <phoneticPr fontId="3" type="noConversion"/>
  </si>
  <si>
    <t>승강장 실</t>
    <phoneticPr fontId="3" type="noConversion"/>
  </si>
  <si>
    <t>홀랜턴</t>
  </si>
  <si>
    <t>5,기타 옵션사항</t>
    <phoneticPr fontId="3" type="noConversion"/>
  </si>
  <si>
    <t>CCTV 카메라 배선</t>
    <phoneticPr fontId="3" type="noConversion"/>
  </si>
  <si>
    <t>에어컨</t>
    <phoneticPr fontId="3" type="noConversion"/>
  </si>
  <si>
    <t>17인승 120m/min</t>
    <phoneticPr fontId="3" type="noConversion"/>
  </si>
  <si>
    <t>set</t>
  </si>
  <si>
    <t>제조사표준</t>
    <phoneticPr fontId="3" type="noConversion"/>
  </si>
  <si>
    <t>Program 포함</t>
    <phoneticPr fontId="3" type="noConversion"/>
  </si>
  <si>
    <t>양방향통신용</t>
    <phoneticPr fontId="3" type="noConversion"/>
  </si>
  <si>
    <t>ROLLER</t>
    <phoneticPr fontId="3" type="noConversion"/>
  </si>
  <si>
    <t>가이드 슈</t>
    <phoneticPr fontId="3" type="noConversion"/>
  </si>
  <si>
    <t>재사용</t>
    <phoneticPr fontId="3" type="noConversion"/>
  </si>
  <si>
    <t>승강로내</t>
    <phoneticPr fontId="3" type="noConversion"/>
  </si>
  <si>
    <t>제작사 표준</t>
    <phoneticPr fontId="3" type="noConversion"/>
  </si>
  <si>
    <t>m</t>
  </si>
  <si>
    <t>CABLE 류</t>
    <phoneticPr fontId="3" type="noConversion"/>
  </si>
  <si>
    <t>DUCT</t>
    <phoneticPr fontId="3" type="noConversion"/>
  </si>
  <si>
    <t>웨이트 추가</t>
    <phoneticPr fontId="3" type="noConversion"/>
  </si>
  <si>
    <t>kg</t>
    <phoneticPr fontId="3" type="noConversion"/>
  </si>
  <si>
    <t>COMPEN CHAIN</t>
    <phoneticPr fontId="3" type="noConversion"/>
  </si>
  <si>
    <t>TOE GUARD</t>
    <phoneticPr fontId="3" type="noConversion"/>
  </si>
  <si>
    <t>플렛트 형 케이블</t>
    <phoneticPr fontId="3" type="noConversion"/>
  </si>
  <si>
    <t>F.L.S</t>
  </si>
  <si>
    <t>12 stop</t>
    <phoneticPr fontId="3" type="noConversion"/>
  </si>
  <si>
    <t>사다리 설치</t>
    <phoneticPr fontId="3" type="noConversion"/>
  </si>
  <si>
    <t>카 벽(인테리어)</t>
    <phoneticPr fontId="3" type="noConversion"/>
  </si>
  <si>
    <t>SUSHL</t>
    <phoneticPr fontId="3" type="noConversion"/>
  </si>
  <si>
    <t>조작반</t>
    <phoneticPr fontId="3" type="noConversion"/>
  </si>
  <si>
    <t>DOT MATRIX</t>
  </si>
  <si>
    <t>데코타일</t>
    <phoneticPr fontId="3" type="noConversion"/>
  </si>
  <si>
    <t>도장강판</t>
    <phoneticPr fontId="3" type="noConversion"/>
  </si>
  <si>
    <t>알루미늄</t>
    <phoneticPr fontId="3" type="noConversion"/>
  </si>
  <si>
    <t>배터리 포함</t>
    <phoneticPr fontId="3" type="noConversion"/>
  </si>
  <si>
    <t>층안내,카내부</t>
  </si>
  <si>
    <t>멀티센서빔</t>
    <phoneticPr fontId="3" type="noConversion"/>
  </si>
  <si>
    <t>일반용</t>
    <phoneticPr fontId="3" type="noConversion"/>
  </si>
  <si>
    <t>덧씌우기(전층)</t>
    <phoneticPr fontId="3" type="noConversion"/>
  </si>
  <si>
    <t>SUSHLET</t>
    <phoneticPr fontId="3" type="noConversion"/>
  </si>
  <si>
    <t>13 STOP</t>
    <phoneticPr fontId="3" type="noConversion"/>
  </si>
  <si>
    <t>DOOR OPER</t>
    <phoneticPr fontId="3" type="noConversion"/>
  </si>
  <si>
    <t>MICRO PUSH</t>
    <phoneticPr fontId="3" type="noConversion"/>
  </si>
  <si>
    <t>DOT MATRIX</t>
    <phoneticPr fontId="3" type="noConversion"/>
  </si>
  <si>
    <t>승강로배선</t>
    <phoneticPr fontId="3" type="noConversion"/>
  </si>
  <si>
    <t>set</t>
    <phoneticPr fontId="3" type="noConversion"/>
  </si>
  <si>
    <t>증발식</t>
    <phoneticPr fontId="3" type="noConversion"/>
  </si>
  <si>
    <t xml:space="preserve">인천종합비즈니스센터 승강기 교체 및 승강로 확장 공사 </t>
    <phoneticPr fontId="3" type="noConversion"/>
  </si>
  <si>
    <t>1. 공사명 : 인천종합비즈니스센터 승강기 교체 및 승강로 확장 공사  ( #1 ~ 4 )</t>
    <phoneticPr fontId="3" type="noConversion"/>
  </si>
  <si>
    <t xml:space="preserve">    - 인천종합비즈니스센터 승강기 교체 및 승강로 확장 공사</t>
    <phoneticPr fontId="3" type="noConversion"/>
  </si>
  <si>
    <t>공사명 : 인천종합비즈니스센터 승강기 교체 및 승강로 확장 공사</t>
    <phoneticPr fontId="3" type="noConversion"/>
  </si>
  <si>
    <t>6. 철거 / 설치비</t>
    <phoneticPr fontId="19" type="noConversion"/>
  </si>
  <si>
    <t>철거,설치,양중</t>
    <phoneticPr fontId="19" type="noConversion"/>
  </si>
  <si>
    <t>피트 100mm 확장</t>
    <phoneticPr fontId="19" type="noConversion"/>
  </si>
  <si>
    <t>기타마감</t>
    <phoneticPr fontId="19" type="noConversion"/>
  </si>
  <si>
    <t>방수층 신설/보강</t>
    <phoneticPr fontId="19" type="noConversion"/>
  </si>
  <si>
    <t>지지대 보강, 이설</t>
    <phoneticPr fontId="19" type="noConversion"/>
  </si>
  <si>
    <t>식</t>
    <phoneticPr fontId="19" type="noConversion"/>
  </si>
  <si>
    <t>피트몰탈, 에폭시</t>
    <phoneticPr fontId="19" type="noConversion"/>
  </si>
  <si>
    <t>피트파훼</t>
    <phoneticPr fontId="19" type="noConversion"/>
  </si>
  <si>
    <t>구조물이설보강</t>
    <phoneticPr fontId="19" type="noConversion"/>
  </si>
  <si>
    <t>방수층보강</t>
    <phoneticPr fontId="19" type="noConversion"/>
  </si>
  <si>
    <t>001    건축공사</t>
    <phoneticPr fontId="19" type="noConversion"/>
  </si>
  <si>
    <t>0001  엘리베이터공사</t>
    <phoneticPr fontId="19" type="noConversion"/>
  </si>
  <si>
    <t>0002  승강로확장공사</t>
    <phoneticPr fontId="19" type="noConversion"/>
  </si>
  <si>
    <t>(노무비+경비+일반관리비) * 10%이내</t>
    <phoneticPr fontId="3" type="noConversion"/>
  </si>
  <si>
    <t>직접노무비의 7.0%</t>
    <phoneticPr fontId="19" type="noConversion"/>
  </si>
  <si>
    <t>노무비 * 4.05%</t>
    <phoneticPr fontId="19" type="noConversion"/>
  </si>
  <si>
    <t>직접노무비 * 3.12%</t>
    <phoneticPr fontId="19" type="noConversion"/>
  </si>
  <si>
    <t>건강보험료 * 7.38%</t>
    <phoneticPr fontId="19" type="noConversion"/>
  </si>
  <si>
    <t>(재료비+직노) * 2.93%</t>
    <phoneticPr fontId="3" type="noConversion"/>
  </si>
  <si>
    <t>(재료비+노무비) * 4.5%</t>
    <phoneticPr fontId="3" type="noConversion"/>
  </si>
  <si>
    <t>계 * 4.5% 이내</t>
    <phoneticPr fontId="19" type="noConversion"/>
  </si>
  <si>
    <t>인천종합비즈니스센터에 설치된 노후 승강기의 기종 교체 및 성능개선을 통해, 안전하고 쾌적한 승강기 이용환경을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</si>
</sst>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3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#,##0_ "/>
    <numFmt numFmtId="177" formatCode="[DBNum4][$-412]General"/>
    <numFmt numFmtId="178" formatCode="#,###"/>
    <numFmt numFmtId="179" formatCode="_ &quot;₩&quot;* #,##0_ ;_ &quot;₩&quot;* \-#,##0_ ;_ &quot;₩&quot;* &quot;-&quot;_ ;_ @_ "/>
    <numFmt numFmtId="180" formatCode="_ &quot;₩&quot;* #,##0.00_ ;_ &quot;₩&quot;* \-#,##0.00_ ;_ &quot;₩&quot;* &quot;-&quot;??_ ;_ @_ "/>
    <numFmt numFmtId="181" formatCode="_ * #,##0_ ;_ * \-#,##0_ ;_ * &quot;-&quot;_ ;_ @_ "/>
    <numFmt numFmtId="182" formatCode="_ * #,##0.00_ ;_ * \-#,##0.00_ ;_ * &quot;-&quot;??_ ;_ @_ "/>
    <numFmt numFmtId="183" formatCode="#,##0.00_);[Red]\(#,##0.00\)"/>
    <numFmt numFmtId="184" formatCode="0.000"/>
    <numFmt numFmtId="185" formatCode="0.000%"/>
    <numFmt numFmtId="186" formatCode="#,##0\ &quot;F&quot;;[Red]\-#,##0\ &quot;F&quot;"/>
    <numFmt numFmtId="187" formatCode="#,##0.00\ &quot;F&quot;;[Red]\-#,##0.00\ &quot;F&quot;"/>
    <numFmt numFmtId="188" formatCode="#."/>
    <numFmt numFmtId="189" formatCode="#,##0;\(#,##0\)"/>
    <numFmt numFmtId="190" formatCode="&quot;$&quot;#,##0_);[Red]\(&quot;$&quot;#,##0\)"/>
    <numFmt numFmtId="191" formatCode="_(&quot;$&quot;* #,##0.00_);_(&quot;$&quot;* \(#,##0.00\);_(&quot;$&quot;* &quot;-&quot;??_);_(@_)"/>
    <numFmt numFmtId="192" formatCode="&quot;₩&quot;#,##0.00;&quot;₩&quot;\-#,##0.00"/>
    <numFmt numFmtId="193" formatCode="\$#,##0.00;\(\$#,##0.00\)"/>
    <numFmt numFmtId="194" formatCode="\$#,##0;\(\$#,##0\)"/>
    <numFmt numFmtId="195" formatCode="General_)"/>
    <numFmt numFmtId="196" formatCode="#,##0.00;[Red]&quot;-&quot;#,##0.00"/>
    <numFmt numFmtId="197" formatCode="0.0_)"/>
    <numFmt numFmtId="198" formatCode="&quot;₩&quot;#,##0;&quot;₩&quot;&quot;₩&quot;&quot;₩&quot;&quot;₩&quot;\-#,##0"/>
    <numFmt numFmtId="199" formatCode="0.0%;[Red]\-0.0%"/>
    <numFmt numFmtId="200" formatCode="0.00%;[Red]\-0.00%"/>
    <numFmt numFmtId="201" formatCode="#,##0&quot;칸&quot;"/>
    <numFmt numFmtId="202" formatCode="#,##0;[Red]&quot;-&quot;#,##0"/>
    <numFmt numFmtId="203" formatCode="&quot;₩&quot;#,##0;[Red]&quot;₩&quot;&quot;₩&quot;&quot;₩&quot;&quot;₩&quot;\-#,##0"/>
    <numFmt numFmtId="204" formatCode="_ * #,##0.0000_ ;_ * \-#,##0.0000_ ;_ * &quot;-&quot;_ ;_ @_ "/>
    <numFmt numFmtId="205" formatCode="#,###,###.0"/>
    <numFmt numFmtId="206" formatCode="#,##0.#####\ ;[Red]\-#,##0.#####\ "/>
    <numFmt numFmtId="207" formatCode="#,##0\ ;[Red]\-#,##0\ "/>
    <numFmt numFmtId="208" formatCode="#,##0.0000_);\(#,##0.0000\)"/>
    <numFmt numFmtId="209" formatCode="_(&quot;$&quot;* #,##0.0_);_(&quot;$&quot;* \(#,##0.0\);_(&quot;$&quot;* &quot;-&quot;??_);_(@_)"/>
    <numFmt numFmtId="210" formatCode="#,##0.000_);\(#,##0.000\)"/>
    <numFmt numFmtId="211" formatCode="0.000_);[Red]\(0.000\)"/>
    <numFmt numFmtId="212" formatCode="_-* #,##0.00_-;&quot;₩&quot;&quot;₩&quot;\-* #,##0.00_-;_-* &quot;-&quot;??_-;_-@_-"/>
    <numFmt numFmtId="213" formatCode="_-&quot;₩&quot;* #,##0.00_-;&quot;₩&quot;&quot;₩&quot;\-&quot;₩&quot;* #,##0.00_-;_-&quot;₩&quot;* &quot;-&quot;??_-;_-@_-"/>
    <numFmt numFmtId="214" formatCode="&quot;₩&quot;#,##0.00;&quot;₩&quot;&quot;₩&quot;&quot;₩&quot;&quot;₩&quot;\-#,##0.00"/>
    <numFmt numFmtId="215" formatCode="#,##0_);[Red]\(#,##0\)"/>
  </numFmts>
  <fonts count="85"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11"/>
      <name val="돋움"/>
      <family val="3"/>
      <charset val="129"/>
    </font>
    <font>
      <sz val="8"/>
      <name val="맑은 고딕"/>
      <family val="3"/>
      <charset val="129"/>
    </font>
    <font>
      <sz val="12"/>
      <name val="바탕체"/>
      <family val="1"/>
      <charset val="129"/>
    </font>
    <font>
      <sz val="11"/>
      <color indexed="8"/>
      <name val="맑은 고딕"/>
      <family val="3"/>
      <charset val="129"/>
    </font>
    <font>
      <b/>
      <sz val="20"/>
      <color indexed="8"/>
      <name val="맑은 고딕"/>
      <family val="3"/>
      <charset val="129"/>
    </font>
    <font>
      <sz val="20"/>
      <color indexed="8"/>
      <name val="맑은 고딕"/>
      <family val="3"/>
      <charset val="129"/>
    </font>
    <font>
      <b/>
      <sz val="12"/>
      <name val="Arial"/>
      <family val="2"/>
    </font>
    <font>
      <sz val="28"/>
      <color indexed="8"/>
      <name val="맑은 고딕"/>
      <family val="3"/>
      <charset val="129"/>
    </font>
    <font>
      <sz val="13"/>
      <color indexed="8"/>
      <name val="맑은 고딕"/>
      <family val="3"/>
      <charset val="129"/>
    </font>
    <font>
      <sz val="13"/>
      <color indexed="8"/>
      <name val="맑은 고딕"/>
      <family val="3"/>
      <charset val="129"/>
    </font>
    <font>
      <sz val="14"/>
      <color indexed="8"/>
      <name val="맑은 고딕"/>
      <family val="3"/>
      <charset val="129"/>
    </font>
    <font>
      <sz val="16"/>
      <color indexed="8"/>
      <name val="맑은 고딕"/>
      <family val="3"/>
      <charset val="129"/>
    </font>
    <font>
      <b/>
      <sz val="26"/>
      <color indexed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theme="1"/>
      <name val="돋움"/>
      <family val="3"/>
      <charset val="129"/>
    </font>
    <font>
      <sz val="12"/>
      <color theme="1"/>
      <name val="맑은 고딕"/>
      <family val="3"/>
      <charset val="129"/>
      <scheme val="minor"/>
    </font>
    <font>
      <sz val="22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24"/>
      <color indexed="8"/>
      <name val="HY헤드라인M"/>
      <family val="1"/>
      <charset val="129"/>
    </font>
    <font>
      <sz val="24"/>
      <color theme="1"/>
      <name val="HY중고딕"/>
      <family val="1"/>
      <charset val="129"/>
    </font>
    <font>
      <sz val="18"/>
      <color indexed="8"/>
      <name val="HY중고딕"/>
      <family val="1"/>
      <charset val="129"/>
    </font>
    <font>
      <sz val="20"/>
      <color indexed="8"/>
      <name val="HY중고딕"/>
      <family val="1"/>
      <charset val="129"/>
    </font>
    <font>
      <sz val="11"/>
      <color theme="1"/>
      <name val="맑은 고딕"/>
      <family val="3"/>
      <charset val="129"/>
      <scheme val="major"/>
    </font>
    <font>
      <sz val="11"/>
      <name val="맑은 고딕"/>
      <family val="3"/>
      <charset val="129"/>
      <scheme val="major"/>
    </font>
    <font>
      <sz val="11"/>
      <color rgb="FFFF0000"/>
      <name val="맑은 고딕"/>
      <family val="3"/>
      <charset val="129"/>
      <scheme val="major"/>
    </font>
    <font>
      <b/>
      <sz val="16"/>
      <color theme="1"/>
      <name val="맑은 고딕"/>
      <family val="3"/>
      <charset val="129"/>
      <scheme val="major"/>
    </font>
    <font>
      <sz val="13"/>
      <color rgb="FFFF0000"/>
      <name val="맑은 고딕"/>
      <family val="3"/>
      <charset val="129"/>
    </font>
    <font>
      <sz val="11"/>
      <color theme="1"/>
      <name val="굴림체"/>
      <family val="3"/>
      <charset val="129"/>
    </font>
    <font>
      <b/>
      <sz val="11"/>
      <color theme="1"/>
      <name val="굴림체"/>
      <family val="3"/>
      <charset val="129"/>
    </font>
    <font>
      <b/>
      <sz val="11"/>
      <color theme="1"/>
      <name val="맑은 고딕"/>
      <family val="3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sz val="10"/>
      <name val="굴림체"/>
      <family val="3"/>
      <charset val="129"/>
    </font>
    <font>
      <sz val="12"/>
      <name val="¹????¼"/>
      <family val="3"/>
      <charset val="129"/>
    </font>
    <font>
      <sz val="10"/>
      <name val="Arial"/>
      <family val="2"/>
    </font>
    <font>
      <sz val="12"/>
      <name val="Times New Roman"/>
      <family val="1"/>
    </font>
    <font>
      <sz val="10"/>
      <name val="돋움"/>
      <family val="3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¹ÙÅÁÃ¼"/>
      <family val="1"/>
      <charset val="129"/>
    </font>
    <font>
      <sz val="12"/>
      <name val="¹UAAA¼"/>
      <family val="3"/>
      <charset val="129"/>
    </font>
    <font>
      <sz val="10"/>
      <name val="MS Sans Serif"/>
      <family val="2"/>
    </font>
    <font>
      <sz val="12"/>
      <name val="System"/>
      <family val="2"/>
      <charset val="129"/>
    </font>
    <font>
      <sz val="8"/>
      <name val="¹UAAA¼"/>
      <family val="1"/>
      <charset val="129"/>
    </font>
    <font>
      <b/>
      <sz val="10"/>
      <name val="Helv"/>
      <family val="2"/>
    </font>
    <font>
      <sz val="1"/>
      <color indexed="16"/>
      <name val="Courier"/>
      <family val="3"/>
    </font>
    <font>
      <sz val="10"/>
      <name val="Times New Roman"/>
      <family val="1"/>
    </font>
    <font>
      <sz val="10"/>
      <name val="MS Serif"/>
      <family val="1"/>
    </font>
    <font>
      <sz val="10"/>
      <color indexed="16"/>
      <name val="MS Serif"/>
      <family val="1"/>
    </font>
    <font>
      <sz val="1"/>
      <color indexed="8"/>
      <name val="Courier"/>
      <family val="3"/>
    </font>
    <font>
      <b/>
      <sz val="1"/>
      <color indexed="23"/>
      <name val="Courier"/>
      <family val="3"/>
    </font>
    <font>
      <b/>
      <sz val="1"/>
      <color indexed="8"/>
      <name val="Courier"/>
      <family val="3"/>
    </font>
    <font>
      <sz val="8"/>
      <name val="Arial"/>
      <family val="2"/>
    </font>
    <font>
      <b/>
      <sz val="12"/>
      <name val="Helv"/>
      <family val="2"/>
    </font>
    <font>
      <b/>
      <sz val="18"/>
      <name val="Arial"/>
      <family val="2"/>
    </font>
    <font>
      <sz val="9.8000000000000007"/>
      <color indexed="10"/>
      <name val="Helv"/>
      <family val="2"/>
    </font>
    <font>
      <b/>
      <i/>
      <sz val="12"/>
      <name val="Times New Roman"/>
      <family val="1"/>
    </font>
    <font>
      <b/>
      <sz val="11"/>
      <name val="Helv"/>
      <family val="2"/>
    </font>
    <font>
      <sz val="7"/>
      <name val="Small Fonts"/>
      <family val="2"/>
    </font>
    <font>
      <sz val="11"/>
      <name val="그래픽체"/>
      <family val="1"/>
      <charset val="129"/>
    </font>
    <font>
      <sz val="11"/>
      <color indexed="18"/>
      <name val="굴림체"/>
      <family val="3"/>
      <charset val="129"/>
    </font>
    <font>
      <sz val="11"/>
      <name val="굴림체"/>
      <family val="3"/>
      <charset val="129"/>
    </font>
    <font>
      <sz val="8"/>
      <name val="Helv"/>
      <family val="2"/>
    </font>
    <font>
      <b/>
      <sz val="8"/>
      <color indexed="8"/>
      <name val="Helv"/>
      <family val="2"/>
    </font>
    <font>
      <b/>
      <i/>
      <sz val="9"/>
      <name val="Times New Roman"/>
      <family val="1"/>
    </font>
    <font>
      <u/>
      <sz val="20"/>
      <color indexed="16"/>
      <name val="돋움체"/>
      <family val="3"/>
      <charset val="129"/>
    </font>
    <font>
      <b/>
      <u/>
      <sz val="13"/>
      <name val="굴림체"/>
      <family val="3"/>
      <charset val="129"/>
    </font>
    <font>
      <sz val="12"/>
      <name val="굴림체"/>
      <family val="3"/>
      <charset val="129"/>
    </font>
    <font>
      <sz val="12"/>
      <name val="Arial"/>
      <family val="2"/>
    </font>
    <font>
      <sz val="8"/>
      <name val="바탕체"/>
      <family val="1"/>
      <charset val="129"/>
    </font>
    <font>
      <sz val="10"/>
      <name val="돋움체"/>
      <family val="3"/>
      <charset val="129"/>
    </font>
    <font>
      <b/>
      <sz val="12"/>
      <name val="굴림"/>
      <family val="3"/>
      <charset val="129"/>
    </font>
    <font>
      <u/>
      <sz val="11"/>
      <color indexed="36"/>
      <name val="돋움"/>
      <family val="3"/>
      <charset val="129"/>
    </font>
    <font>
      <sz val="12"/>
      <name val="뼻뮝"/>
      <family val="3"/>
      <charset val="129"/>
    </font>
    <font>
      <sz val="10"/>
      <name val="바탕체"/>
      <family val="1"/>
      <charset val="129"/>
    </font>
    <font>
      <sz val="12"/>
      <name val="명조"/>
      <family val="3"/>
      <charset val="129"/>
    </font>
    <font>
      <sz val="8"/>
      <name val="돋움체"/>
      <family val="3"/>
      <charset val="129"/>
    </font>
    <font>
      <b/>
      <sz val="12"/>
      <color indexed="16"/>
      <name val="굴림체"/>
      <family val="3"/>
      <charset val="129"/>
    </font>
    <font>
      <sz val="10"/>
      <name val="명조"/>
      <family val="3"/>
      <charset val="129"/>
    </font>
    <font>
      <u/>
      <sz val="14"/>
      <color indexed="18"/>
      <name val="돋움체"/>
      <family val="3"/>
      <charset val="129"/>
    </font>
    <font>
      <sz val="12"/>
      <color indexed="20"/>
      <name val="돋움체"/>
      <family val="3"/>
      <charset val="129"/>
    </font>
    <font>
      <u/>
      <sz val="10"/>
      <color indexed="14"/>
      <name val="바탕체"/>
      <family val="1"/>
      <charset val="129"/>
    </font>
    <font>
      <sz val="10"/>
      <name val="굴림"/>
      <family val="3"/>
      <charset val="129"/>
    </font>
    <font>
      <sz val="11"/>
      <color indexed="8"/>
      <name val="굴림체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17"/>
      </top>
      <bottom style="thin">
        <color indexed="17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17"/>
      </left>
      <right style="hair">
        <color indexed="17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78">
    <xf numFmtId="0" fontId="0" fillId="0" borderId="0">
      <alignment vertical="center"/>
    </xf>
    <xf numFmtId="0" fontId="8" fillId="0" borderId="1" applyNumberFormat="0" applyAlignment="0" applyProtection="0">
      <alignment horizontal="left" vertical="center"/>
    </xf>
    <xf numFmtId="0" fontId="8" fillId="0" borderId="2">
      <alignment horizontal="left"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33" fillId="0" borderId="0" applyFont="0" applyFill="0" applyBorder="0" applyAlignment="0" applyProtection="0"/>
    <xf numFmtId="0" fontId="4" fillId="0" borderId="0"/>
    <xf numFmtId="0" fontId="4" fillId="0" borderId="0"/>
    <xf numFmtId="179" fontId="34" fillId="0" borderId="0" applyFont="0" applyFill="0" applyBorder="0" applyAlignment="0" applyProtection="0"/>
    <xf numFmtId="180" fontId="34" fillId="0" borderId="0" applyFont="0" applyFill="0" applyBorder="0" applyAlignment="0" applyProtection="0"/>
    <xf numFmtId="0" fontId="34" fillId="0" borderId="0"/>
    <xf numFmtId="181" fontId="34" fillId="0" borderId="0" applyFont="0" applyFill="0" applyBorder="0" applyAlignment="0" applyProtection="0"/>
    <xf numFmtId="182" fontId="34" fillId="0" borderId="0" applyFont="0" applyFill="0" applyBorder="0" applyAlignment="0" applyProtection="0"/>
    <xf numFmtId="0" fontId="2" fillId="0" borderId="0"/>
    <xf numFmtId="0" fontId="2" fillId="0" borderId="0"/>
    <xf numFmtId="0" fontId="3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5" fillId="0" borderId="0"/>
    <xf numFmtId="0" fontId="36" fillId="0" borderId="0"/>
    <xf numFmtId="38" fontId="37" fillId="0" borderId="6">
      <alignment horizontal="right" vertical="center"/>
      <protection locked="0"/>
    </xf>
    <xf numFmtId="183" fontId="4" fillId="0" borderId="0">
      <protection locked="0"/>
    </xf>
    <xf numFmtId="9" fontId="4" fillId="0" borderId="0">
      <protection locked="0"/>
    </xf>
    <xf numFmtId="183" fontId="4" fillId="0" borderId="0">
      <protection locked="0"/>
    </xf>
    <xf numFmtId="0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183" fontId="4" fillId="0" borderId="0">
      <protection locked="0"/>
    </xf>
    <xf numFmtId="183" fontId="4" fillId="0" borderId="0">
      <protection locked="0"/>
    </xf>
    <xf numFmtId="183" fontId="4" fillId="0" borderId="0">
      <protection locked="0"/>
    </xf>
    <xf numFmtId="179" fontId="40" fillId="0" borderId="0" applyFont="0" applyFill="0" applyBorder="0" applyAlignment="0" applyProtection="0"/>
    <xf numFmtId="184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37" fontId="41" fillId="0" borderId="0" applyFont="0" applyFill="0" applyBorder="0" applyAlignment="0" applyProtection="0"/>
    <xf numFmtId="0" fontId="2" fillId="0" borderId="0">
      <protection locked="0"/>
    </xf>
    <xf numFmtId="180" fontId="40" fillId="0" borderId="0" applyFont="0" applyFill="0" applyBorder="0" applyAlignment="0" applyProtection="0"/>
    <xf numFmtId="185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37" fontId="41" fillId="0" borderId="0" applyFont="0" applyFill="0" applyBorder="0" applyAlignment="0" applyProtection="0"/>
    <xf numFmtId="183" fontId="4" fillId="0" borderId="0">
      <protection locked="0"/>
    </xf>
    <xf numFmtId="0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42" fillId="0" borderId="0"/>
    <xf numFmtId="183" fontId="4" fillId="0" borderId="0">
      <protection locked="0"/>
    </xf>
    <xf numFmtId="181" fontId="40" fillId="0" borderId="0" applyFont="0" applyFill="0" applyBorder="0" applyAlignment="0" applyProtection="0"/>
    <xf numFmtId="186" fontId="2" fillId="0" borderId="0" applyFont="0" applyFill="0" applyBorder="0" applyAlignment="0" applyProtection="0"/>
    <xf numFmtId="0" fontId="40" fillId="0" borderId="0" applyFont="0" applyFill="0" applyBorder="0" applyAlignment="0" applyProtection="0"/>
    <xf numFmtId="37" fontId="41" fillId="0" borderId="0" applyFont="0" applyFill="0" applyBorder="0" applyAlignment="0" applyProtection="0"/>
    <xf numFmtId="182" fontId="40" fillId="0" borderId="0" applyFont="0" applyFill="0" applyBorder="0" applyAlignment="0" applyProtection="0"/>
    <xf numFmtId="187" fontId="2" fillId="0" borderId="0" applyFont="0" applyFill="0" applyBorder="0" applyAlignment="0" applyProtection="0"/>
    <xf numFmtId="0" fontId="40" fillId="0" borderId="0" applyFont="0" applyFill="0" applyBorder="0" applyAlignment="0" applyProtection="0"/>
    <xf numFmtId="37" fontId="41" fillId="0" borderId="0" applyFont="0" applyFill="0" applyBorder="0" applyAlignment="0" applyProtection="0"/>
    <xf numFmtId="58" fontId="2" fillId="0" borderId="0" applyFont="0" applyFill="0" applyBorder="0" applyAlignment="0" applyProtection="0"/>
    <xf numFmtId="183" fontId="4" fillId="0" borderId="0">
      <protection locked="0"/>
    </xf>
    <xf numFmtId="0" fontId="43" fillId="0" borderId="0"/>
    <xf numFmtId="0" fontId="44" fillId="0" borderId="0"/>
    <xf numFmtId="0" fontId="40" fillId="0" borderId="0"/>
    <xf numFmtId="0" fontId="41" fillId="0" borderId="0"/>
    <xf numFmtId="0" fontId="2" fillId="0" borderId="0" applyFill="0" applyBorder="0" applyAlignment="0"/>
    <xf numFmtId="0" fontId="45" fillId="0" borderId="0"/>
    <xf numFmtId="183" fontId="4" fillId="0" borderId="0">
      <protection locked="0"/>
    </xf>
    <xf numFmtId="188" fontId="46" fillId="0" borderId="0">
      <protection locked="0"/>
    </xf>
    <xf numFmtId="38" fontId="35" fillId="0" borderId="0" applyFont="0" applyFill="0" applyBorder="0" applyAlignment="0" applyProtection="0"/>
    <xf numFmtId="189" fontId="47" fillId="0" borderId="0"/>
    <xf numFmtId="182" fontId="35" fillId="0" borderId="0" applyFont="0" applyFill="0" applyBorder="0" applyAlignment="0" applyProtection="0"/>
    <xf numFmtId="3" fontId="35" fillId="0" borderId="0" applyFont="0" applyFill="0" applyBorder="0" applyAlignment="0" applyProtection="0"/>
    <xf numFmtId="0" fontId="48" fillId="0" borderId="0" applyNumberFormat="0" applyAlignment="0">
      <alignment horizontal="left"/>
    </xf>
    <xf numFmtId="0" fontId="33" fillId="0" borderId="0" applyFont="0" applyFill="0" applyBorder="0" applyAlignment="0" applyProtection="0"/>
    <xf numFmtId="188" fontId="46" fillId="0" borderId="0">
      <protection locked="0"/>
    </xf>
    <xf numFmtId="190" fontId="35" fillId="0" borderId="0" applyFont="0" applyFill="0" applyBorder="0" applyAlignment="0" applyProtection="0"/>
    <xf numFmtId="191" fontId="35" fillId="0" borderId="0" applyFont="0" applyFill="0" applyBorder="0" applyAlignment="0" applyProtection="0"/>
    <xf numFmtId="192" fontId="2" fillId="0" borderId="0" applyFont="0" applyFill="0" applyBorder="0" applyAlignment="0" applyProtection="0"/>
    <xf numFmtId="193" fontId="47" fillId="0" borderId="0"/>
    <xf numFmtId="0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94" fontId="47" fillId="0" borderId="0"/>
    <xf numFmtId="0" fontId="49" fillId="0" borderId="0" applyNumberFormat="0" applyAlignment="0">
      <alignment horizontal="left"/>
    </xf>
    <xf numFmtId="0" fontId="50" fillId="0" borderId="0">
      <protection locked="0"/>
    </xf>
    <xf numFmtId="0" fontId="51" fillId="0" borderId="0">
      <protection locked="0"/>
    </xf>
    <xf numFmtId="0" fontId="50" fillId="0" borderId="0">
      <protection locked="0"/>
    </xf>
    <xf numFmtId="0" fontId="52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2" fontId="35" fillId="0" borderId="0" applyFont="0" applyFill="0" applyBorder="0" applyAlignment="0" applyProtection="0"/>
    <xf numFmtId="38" fontId="53" fillId="4" borderId="0" applyNumberFormat="0" applyBorder="0" applyAlignment="0" applyProtection="0"/>
    <xf numFmtId="0" fontId="54" fillId="0" borderId="0">
      <alignment horizontal="left"/>
    </xf>
    <xf numFmtId="0" fontId="55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56" fillId="0" borderId="0">
      <alignment horizontal="center" vertical="center"/>
    </xf>
    <xf numFmtId="10" fontId="53" fillId="5" borderId="5" applyNumberFormat="0" applyBorder="0" applyAlignment="0" applyProtection="0"/>
    <xf numFmtId="195" fontId="57" fillId="0" borderId="0">
      <alignment horizontal="left"/>
    </xf>
    <xf numFmtId="0" fontId="58" fillId="0" borderId="20"/>
    <xf numFmtId="37" fontId="59" fillId="0" borderId="0"/>
    <xf numFmtId="196" fontId="60" fillId="0" borderId="0"/>
    <xf numFmtId="0" fontId="35" fillId="0" borderId="0"/>
    <xf numFmtId="0" fontId="61" fillId="0" borderId="0">
      <alignment horizontal="center"/>
    </xf>
    <xf numFmtId="188" fontId="46" fillId="0" borderId="0">
      <protection locked="0"/>
    </xf>
    <xf numFmtId="10" fontId="35" fillId="0" borderId="0" applyFont="0" applyFill="0" applyBorder="0" applyAlignment="0" applyProtection="0"/>
    <xf numFmtId="0" fontId="62" fillId="0" borderId="0">
      <protection locked="0"/>
    </xf>
    <xf numFmtId="30" fontId="63" fillId="0" borderId="0" applyNumberFormat="0" applyFill="0" applyBorder="0" applyAlignment="0" applyProtection="0">
      <alignment horizontal="left"/>
    </xf>
    <xf numFmtId="0" fontId="35" fillId="6" borderId="0"/>
    <xf numFmtId="0" fontId="58" fillId="0" borderId="0"/>
    <xf numFmtId="40" fontId="64" fillId="0" borderId="0" applyBorder="0">
      <alignment horizontal="right"/>
    </xf>
    <xf numFmtId="197" fontId="65" fillId="0" borderId="0">
      <alignment horizontal="center"/>
    </xf>
    <xf numFmtId="0" fontId="66" fillId="0" borderId="0"/>
    <xf numFmtId="0" fontId="67" fillId="0" borderId="0" applyFill="0" applyBorder="0" applyProtection="0">
      <alignment horizontal="centerContinuous" vertical="center"/>
    </xf>
    <xf numFmtId="0" fontId="68" fillId="7" borderId="0" applyFill="0" applyBorder="0" applyProtection="0">
      <alignment horizontal="center" vertical="center"/>
    </xf>
    <xf numFmtId="0" fontId="69" fillId="0" borderId="21" applyNumberFormat="0" applyFill="0" applyAlignment="0" applyProtection="0"/>
    <xf numFmtId="0" fontId="70" fillId="0" borderId="22">
      <alignment horizontal="left"/>
    </xf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71" fillId="0" borderId="23">
      <alignment horizontal="center"/>
    </xf>
    <xf numFmtId="198" fontId="4" fillId="0" borderId="0">
      <protection locked="0"/>
    </xf>
    <xf numFmtId="0" fontId="52" fillId="0" borderId="0">
      <protection locked="0"/>
    </xf>
    <xf numFmtId="0" fontId="52" fillId="0" borderId="0">
      <protection locked="0"/>
    </xf>
    <xf numFmtId="41" fontId="72" fillId="0" borderId="6">
      <alignment horizontal="center" vertical="center"/>
    </xf>
    <xf numFmtId="0" fontId="50" fillId="0" borderId="0">
      <protection locked="0"/>
    </xf>
    <xf numFmtId="3" fontId="42" fillId="0" borderId="24">
      <alignment horizontal="center"/>
    </xf>
    <xf numFmtId="0" fontId="50" fillId="0" borderId="0"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71" fillId="0" borderId="0" applyNumberFormat="0" applyFont="0" applyFill="0" applyBorder="0" applyProtection="0">
      <alignment horizontal="distributed" vertical="center"/>
    </xf>
    <xf numFmtId="183" fontId="4" fillId="0" borderId="0">
      <protection locked="0"/>
    </xf>
    <xf numFmtId="9" fontId="62" fillId="7" borderId="0" applyFill="0" applyBorder="0" applyProtection="0">
      <alignment horizontal="right"/>
    </xf>
    <xf numFmtId="10" fontId="62" fillId="0" borderId="0" applyFill="0" applyBorder="0" applyProtection="0">
      <alignment horizontal="right"/>
    </xf>
    <xf numFmtId="199" fontId="71" fillId="0" borderId="0" applyFont="0" applyFill="0" applyBorder="0" applyAlignment="0" applyProtection="0"/>
    <xf numFmtId="200" fontId="71" fillId="0" borderId="0" applyFont="0" applyFill="0" applyBorder="0" applyAlignment="0" applyProtection="0"/>
    <xf numFmtId="0" fontId="74" fillId="0" borderId="0"/>
    <xf numFmtId="0" fontId="2" fillId="0" borderId="4" applyBorder="0"/>
    <xf numFmtId="199" fontId="71" fillId="0" borderId="0" applyNumberFormat="0" applyFont="0" applyFill="0" applyBorder="0" applyProtection="0">
      <alignment horizontal="centerContinuous" vertical="center"/>
    </xf>
    <xf numFmtId="0" fontId="75" fillId="0" borderId="25"/>
    <xf numFmtId="0" fontId="76" fillId="0" borderId="26"/>
    <xf numFmtId="4" fontId="76" fillId="0" borderId="4"/>
    <xf numFmtId="201" fontId="2" fillId="0" borderId="4"/>
    <xf numFmtId="0" fontId="2" fillId="0" borderId="4"/>
    <xf numFmtId="0" fontId="77" fillId="0" borderId="0">
      <alignment vertical="center"/>
    </xf>
    <xf numFmtId="202" fontId="78" fillId="0" borderId="0">
      <alignment vertical="center"/>
    </xf>
    <xf numFmtId="41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202" fontId="4" fillId="0" borderId="0" applyFont="0" applyFill="0" applyBorder="0" applyAlignment="0" applyProtection="0"/>
    <xf numFmtId="0" fontId="79" fillId="0" borderId="27"/>
    <xf numFmtId="4" fontId="50" fillId="0" borderId="0">
      <protection locked="0"/>
    </xf>
    <xf numFmtId="203" fontId="4" fillId="0" borderId="0">
      <protection locked="0"/>
    </xf>
    <xf numFmtId="0" fontId="80" fillId="0" borderId="0"/>
    <xf numFmtId="0" fontId="81" fillId="0" borderId="0"/>
    <xf numFmtId="0" fontId="71" fillId="0" borderId="0"/>
    <xf numFmtId="0" fontId="82" fillId="0" borderId="0"/>
    <xf numFmtId="0" fontId="4" fillId="0" borderId="0"/>
    <xf numFmtId="183" fontId="4" fillId="0" borderId="0">
      <protection locked="0"/>
    </xf>
    <xf numFmtId="202" fontId="83" fillId="0" borderId="0" applyFont="0" applyFill="0" applyBorder="0" applyAlignment="0" applyProtection="0">
      <alignment vertical="center"/>
    </xf>
    <xf numFmtId="183" fontId="4" fillId="0" borderId="0">
      <protection locked="0"/>
    </xf>
    <xf numFmtId="204" fontId="2" fillId="0" borderId="0" applyFont="0" applyFill="0" applyBorder="0" applyProtection="0">
      <alignment vertical="center"/>
    </xf>
    <xf numFmtId="38" fontId="71" fillId="0" borderId="0" applyFont="0" applyFill="0" applyBorder="0" applyProtection="0">
      <alignment vertical="center"/>
    </xf>
    <xf numFmtId="0" fontId="4" fillId="0" borderId="0" applyFont="0" applyFill="0" applyBorder="0" applyAlignment="0" applyProtection="0"/>
    <xf numFmtId="205" fontId="77" fillId="7" borderId="0" applyFill="0" applyBorder="0" applyProtection="0">
      <alignment horizontal="right"/>
    </xf>
    <xf numFmtId="38" fontId="71" fillId="0" borderId="0" applyFont="0" applyFill="0" applyBorder="0" applyAlignment="0" applyProtection="0">
      <alignment vertical="center"/>
    </xf>
    <xf numFmtId="206" fontId="71" fillId="0" borderId="0" applyFont="0" applyFill="0" applyBorder="0" applyAlignment="0" applyProtection="0">
      <alignment vertical="center"/>
    </xf>
    <xf numFmtId="207" fontId="71" fillId="0" borderId="0" applyFont="0" applyFill="0" applyBorder="0" applyAlignment="0" applyProtection="0">
      <alignment vertical="center"/>
    </xf>
    <xf numFmtId="208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10" fontId="2" fillId="0" borderId="0" applyFont="0" applyFill="0" applyBorder="0" applyAlignment="0" applyProtection="0"/>
    <xf numFmtId="211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41" fontId="2" fillId="0" borderId="0" applyFont="0" applyFill="0" applyBorder="0" applyAlignment="0" applyProtection="0"/>
    <xf numFmtId="183" fontId="4" fillId="0" borderId="0">
      <protection locked="0"/>
    </xf>
    <xf numFmtId="183" fontId="4" fillId="0" borderId="0">
      <protection locked="0"/>
    </xf>
    <xf numFmtId="212" fontId="4" fillId="0" borderId="0">
      <protection locked="0"/>
    </xf>
    <xf numFmtId="183" fontId="4" fillId="0" borderId="0">
      <protection locked="0"/>
    </xf>
    <xf numFmtId="0" fontId="2" fillId="0" borderId="0"/>
    <xf numFmtId="0" fontId="50" fillId="0" borderId="28">
      <protection locked="0"/>
    </xf>
    <xf numFmtId="0" fontId="71" fillId="0" borderId="23">
      <alignment horizontal="center"/>
    </xf>
    <xf numFmtId="213" fontId="4" fillId="0" borderId="0">
      <protection locked="0"/>
    </xf>
    <xf numFmtId="214" fontId="4" fillId="0" borderId="0">
      <protection locked="0"/>
    </xf>
    <xf numFmtId="0" fontId="4" fillId="0" borderId="0"/>
    <xf numFmtId="41" fontId="2" fillId="0" borderId="0" applyFont="0" applyFill="0" applyBorder="0" applyAlignment="0" applyProtection="0"/>
  </cellStyleXfs>
  <cellXfs count="103">
    <xf numFmtId="0" fontId="0" fillId="0" borderId="0" xfId="0">
      <alignment vertical="center"/>
    </xf>
    <xf numFmtId="0" fontId="10" fillId="0" borderId="0" xfId="0" applyFont="1">
      <alignment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4" xfId="0" applyFont="1" applyBorder="1">
      <alignment vertical="center"/>
    </xf>
    <xf numFmtId="0" fontId="11" fillId="0" borderId="5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41" fontId="13" fillId="0" borderId="0" xfId="0" applyNumberFormat="1" applyFont="1">
      <alignment vertical="center"/>
    </xf>
    <xf numFmtId="0" fontId="11" fillId="0" borderId="0" xfId="0" applyFont="1" applyBorder="1">
      <alignment vertical="center"/>
    </xf>
    <xf numFmtId="42" fontId="13" fillId="0" borderId="0" xfId="10" applyFont="1">
      <alignment vertical="center"/>
    </xf>
    <xf numFmtId="0" fontId="14" fillId="0" borderId="0" xfId="0" applyFont="1" applyBorder="1" applyAlignment="1">
      <alignment vertical="center"/>
    </xf>
    <xf numFmtId="0" fontId="11" fillId="0" borderId="8" xfId="0" applyFont="1" applyBorder="1">
      <alignment vertical="center"/>
    </xf>
    <xf numFmtId="0" fontId="11" fillId="0" borderId="9" xfId="0" applyFont="1" applyBorder="1">
      <alignment vertical="center"/>
    </xf>
    <xf numFmtId="1" fontId="10" fillId="0" borderId="4" xfId="0" applyNumberFormat="1" applyFont="1" applyBorder="1" applyAlignment="1">
      <alignment horizontal="center" vertical="center"/>
    </xf>
    <xf numFmtId="1" fontId="10" fillId="0" borderId="4" xfId="0" applyNumberFormat="1" applyFont="1" applyFill="1" applyBorder="1" applyAlignment="1">
      <alignment horizontal="center" vertical="center" shrinkToFit="1"/>
    </xf>
    <xf numFmtId="0" fontId="10" fillId="0" borderId="4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1" fillId="0" borderId="12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18" fillId="0" borderId="0" xfId="0" applyFont="1" applyBorder="1" applyAlignment="1">
      <alignment horizontal="center" vertical="top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4" fillId="0" borderId="0" xfId="0" applyFont="1">
      <alignment vertical="center"/>
    </xf>
    <xf numFmtId="0" fontId="24" fillId="0" borderId="0" xfId="0" quotePrefix="1" applyFont="1">
      <alignment vertical="center"/>
    </xf>
    <xf numFmtId="0" fontId="24" fillId="0" borderId="5" xfId="0" quotePrefix="1" applyFont="1" applyBorder="1" applyAlignment="1">
      <alignment horizontal="distributed" vertical="center" wrapText="1" indent="3"/>
    </xf>
    <xf numFmtId="0" fontId="24" fillId="0" borderId="5" xfId="0" quotePrefix="1" applyFont="1" applyBorder="1" applyAlignment="1">
      <alignment vertical="center" wrapText="1"/>
    </xf>
    <xf numFmtId="0" fontId="24" fillId="2" borderId="5" xfId="0" quotePrefix="1" applyFont="1" applyFill="1" applyBorder="1" applyAlignment="1">
      <alignment vertical="center" wrapText="1"/>
    </xf>
    <xf numFmtId="10" fontId="25" fillId="2" borderId="5" xfId="0" quotePrefix="1" applyNumberFormat="1" applyFont="1" applyFill="1" applyBorder="1" applyAlignment="1">
      <alignment vertical="center" wrapText="1"/>
    </xf>
    <xf numFmtId="0" fontId="26" fillId="2" borderId="5" xfId="0" quotePrefix="1" applyFont="1" applyFill="1" applyBorder="1" applyAlignment="1">
      <alignment vertical="center" wrapText="1"/>
    </xf>
    <xf numFmtId="0" fontId="24" fillId="2" borderId="5" xfId="0" quotePrefix="1" applyFont="1" applyFill="1" applyBorder="1" applyAlignment="1">
      <alignment horizontal="center" vertical="center" wrapText="1"/>
    </xf>
    <xf numFmtId="176" fontId="24" fillId="0" borderId="0" xfId="0" applyNumberFormat="1" applyFont="1">
      <alignment vertical="center"/>
    </xf>
    <xf numFmtId="178" fontId="24" fillId="0" borderId="0" xfId="0" applyNumberFormat="1" applyFont="1" applyBorder="1" applyAlignment="1">
      <alignment vertical="center" wrapText="1"/>
    </xf>
    <xf numFmtId="178" fontId="24" fillId="0" borderId="0" xfId="0" applyNumberFormat="1" applyFont="1">
      <alignment vertical="center"/>
    </xf>
    <xf numFmtId="0" fontId="24" fillId="3" borderId="5" xfId="0" quotePrefix="1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42" fontId="28" fillId="0" borderId="10" xfId="10" applyFont="1" applyBorder="1" applyAlignment="1">
      <alignment vertical="center"/>
    </xf>
    <xf numFmtId="42" fontId="28" fillId="0" borderId="11" xfId="10" applyFont="1" applyBorder="1" applyAlignment="1">
      <alignment vertical="center"/>
    </xf>
    <xf numFmtId="178" fontId="26" fillId="0" borderId="5" xfId="0" applyNumberFormat="1" applyFont="1" applyBorder="1" applyAlignment="1">
      <alignment vertical="center" wrapText="1"/>
    </xf>
    <xf numFmtId="178" fontId="26" fillId="2" borderId="5" xfId="0" applyNumberFormat="1" applyFont="1" applyFill="1" applyBorder="1" applyAlignment="1">
      <alignment vertical="center" wrapText="1"/>
    </xf>
    <xf numFmtId="0" fontId="26" fillId="0" borderId="0" xfId="0" applyFont="1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>
      <alignment vertical="center"/>
    </xf>
    <xf numFmtId="0" fontId="29" fillId="0" borderId="5" xfId="0" applyFont="1" applyBorder="1" applyAlignment="1">
      <alignment vertical="center" wrapText="1"/>
    </xf>
    <xf numFmtId="0" fontId="29" fillId="0" borderId="5" xfId="0" applyFont="1" applyBorder="1" applyAlignment="1">
      <alignment horizontal="center" vertical="center" wrapText="1"/>
    </xf>
    <xf numFmtId="0" fontId="29" fillId="0" borderId="5" xfId="0" quotePrefix="1" applyFont="1" applyBorder="1" applyAlignment="1">
      <alignment vertical="center" wrapText="1"/>
    </xf>
    <xf numFmtId="178" fontId="0" fillId="0" borderId="0" xfId="0" applyNumberFormat="1" applyAlignment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30" fillId="0" borderId="5" xfId="0" quotePrefix="1" applyFont="1" applyBorder="1" applyAlignment="1">
      <alignment horizontal="center" vertical="center" wrapText="1"/>
    </xf>
    <xf numFmtId="0" fontId="29" fillId="0" borderId="5" xfId="0" quotePrefix="1" applyFont="1" applyBorder="1" applyAlignment="1">
      <alignment horizontal="center" vertical="center" wrapText="1"/>
    </xf>
    <xf numFmtId="0" fontId="31" fillId="0" borderId="5" xfId="0" quotePrefix="1" applyFont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29" fillId="0" borderId="0" xfId="0" quotePrefix="1" applyFont="1" applyAlignment="1">
      <alignment vertical="center"/>
    </xf>
    <xf numFmtId="0" fontId="29" fillId="0" borderId="0" xfId="0" applyFont="1">
      <alignment vertical="center"/>
    </xf>
    <xf numFmtId="0" fontId="84" fillId="0" borderId="5" xfId="0" applyFont="1" applyFill="1" applyBorder="1" applyAlignment="1">
      <alignment horizontal="left" vertical="center" wrapText="1" shrinkToFit="1"/>
    </xf>
    <xf numFmtId="0" fontId="84" fillId="0" borderId="5" xfId="0" applyFont="1" applyFill="1" applyBorder="1" applyAlignment="1">
      <alignment horizontal="center" vertical="center" shrinkToFit="1"/>
    </xf>
    <xf numFmtId="0" fontId="84" fillId="0" borderId="5" xfId="0" applyFont="1" applyFill="1" applyBorder="1" applyAlignment="1">
      <alignment horizontal="center" vertical="center"/>
    </xf>
    <xf numFmtId="41" fontId="84" fillId="0" borderId="5" xfId="977" applyFont="1" applyFill="1" applyBorder="1" applyAlignment="1">
      <alignment horizontal="center" vertical="center"/>
    </xf>
    <xf numFmtId="0" fontId="84" fillId="0" borderId="5" xfId="976" applyFont="1" applyFill="1" applyBorder="1" applyAlignment="1">
      <alignment horizontal="center" vertical="center" shrinkToFit="1"/>
    </xf>
    <xf numFmtId="0" fontId="84" fillId="0" borderId="5" xfId="976" applyFont="1" applyFill="1" applyBorder="1" applyAlignment="1">
      <alignment horizontal="center" vertical="center" wrapText="1" shrinkToFit="1"/>
    </xf>
    <xf numFmtId="0" fontId="84" fillId="0" borderId="5" xfId="976" applyFont="1" applyFill="1" applyBorder="1" applyAlignment="1">
      <alignment horizontal="left" vertical="center" shrinkToFit="1"/>
    </xf>
    <xf numFmtId="0" fontId="62" fillId="0" borderId="5" xfId="976" applyFont="1" applyFill="1" applyBorder="1" applyAlignment="1">
      <alignment horizontal="center" vertical="center" shrinkToFit="1"/>
    </xf>
    <xf numFmtId="0" fontId="62" fillId="0" borderId="5" xfId="976" applyFont="1" applyFill="1" applyBorder="1" applyAlignment="1">
      <alignment horizontal="center" vertical="center" wrapText="1" shrinkToFit="1"/>
    </xf>
    <xf numFmtId="41" fontId="62" fillId="0" borderId="5" xfId="977" applyFont="1" applyFill="1" applyBorder="1" applyAlignment="1">
      <alignment horizontal="center" vertical="center"/>
    </xf>
    <xf numFmtId="0" fontId="29" fillId="0" borderId="5" xfId="0" applyFont="1" applyBorder="1">
      <alignment vertical="center"/>
    </xf>
    <xf numFmtId="215" fontId="29" fillId="0" borderId="5" xfId="0" applyNumberFormat="1" applyFont="1" applyBorder="1" applyAlignment="1">
      <alignment vertical="center" wrapText="1"/>
    </xf>
    <xf numFmtId="0" fontId="29" fillId="0" borderId="29" xfId="0" quotePrefix="1" applyFont="1" applyBorder="1" applyAlignment="1">
      <alignment vertical="center" wrapText="1"/>
    </xf>
    <xf numFmtId="0" fontId="29" fillId="0" borderId="29" xfId="0" applyFont="1" applyBorder="1" applyAlignment="1">
      <alignment vertical="center" wrapText="1"/>
    </xf>
    <xf numFmtId="0" fontId="29" fillId="0" borderId="29" xfId="0" applyFont="1" applyBorder="1" applyAlignment="1">
      <alignment horizontal="center" vertical="center" wrapText="1"/>
    </xf>
    <xf numFmtId="215" fontId="29" fillId="0" borderId="29" xfId="0" applyNumberFormat="1" applyFont="1" applyBorder="1" applyAlignment="1">
      <alignment vertical="center" wrapText="1"/>
    </xf>
    <xf numFmtId="215" fontId="0" fillId="0" borderId="0" xfId="0" applyNumberFormat="1">
      <alignment vertical="center"/>
    </xf>
    <xf numFmtId="215" fontId="29" fillId="0" borderId="5" xfId="0" quotePrefix="1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1" fillId="3" borderId="13" xfId="0" applyFont="1" applyFill="1" applyBorder="1" applyAlignment="1">
      <alignment horizontal="center" vertical="center"/>
    </xf>
    <xf numFmtId="0" fontId="11" fillId="3" borderId="14" xfId="0" applyFont="1" applyFill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177" fontId="11" fillId="0" borderId="5" xfId="0" applyNumberFormat="1" applyFont="1" applyBorder="1" applyAlignment="1">
      <alignment horizontal="left" vertical="center" indent="2" shrinkToFit="1"/>
    </xf>
    <xf numFmtId="177" fontId="11" fillId="0" borderId="17" xfId="0" applyNumberFormat="1" applyFont="1" applyBorder="1" applyAlignment="1">
      <alignment horizontal="left" vertical="center" indent="2" shrinkToFit="1"/>
    </xf>
    <xf numFmtId="177" fontId="11" fillId="0" borderId="12" xfId="0" applyNumberFormat="1" applyFont="1" applyBorder="1" applyAlignment="1">
      <alignment horizontal="left" vertical="center" indent="2" shrinkToFit="1"/>
    </xf>
    <xf numFmtId="177" fontId="11" fillId="0" borderId="18" xfId="0" applyNumberFormat="1" applyFont="1" applyBorder="1" applyAlignment="1">
      <alignment horizontal="left" vertical="center" indent="2" shrinkToFit="1"/>
    </xf>
    <xf numFmtId="0" fontId="24" fillId="0" borderId="5" xfId="0" quotePrefix="1" applyFont="1" applyBorder="1" applyAlignment="1">
      <alignment horizontal="distributed" vertical="center" wrapText="1" indent="3"/>
    </xf>
    <xf numFmtId="0" fontId="24" fillId="0" borderId="19" xfId="0" quotePrefix="1" applyFont="1" applyBorder="1" applyAlignment="1">
      <alignment horizontal="distributed" vertical="center" wrapText="1" indent="3"/>
    </xf>
    <xf numFmtId="0" fontId="24" fillId="0" borderId="2" xfId="0" quotePrefix="1" applyFont="1" applyBorder="1" applyAlignment="1">
      <alignment horizontal="distributed" vertical="center" wrapText="1" indent="3"/>
    </xf>
    <xf numFmtId="0" fontId="24" fillId="0" borderId="10" xfId="0" quotePrefix="1" applyFont="1" applyBorder="1" applyAlignment="1">
      <alignment horizontal="distributed" vertical="center" wrapText="1" indent="3"/>
    </xf>
    <xf numFmtId="0" fontId="27" fillId="0" borderId="0" xfId="0" applyFont="1" applyAlignment="1">
      <alignment horizontal="center" vertical="center"/>
    </xf>
    <xf numFmtId="0" fontId="24" fillId="0" borderId="0" xfId="0" quotePrefix="1" applyFont="1" applyAlignment="1">
      <alignment vertical="center"/>
    </xf>
    <xf numFmtId="0" fontId="24" fillId="0" borderId="0" xfId="0" applyFont="1" applyAlignment="1">
      <alignment horizontal="right" vertical="center"/>
    </xf>
    <xf numFmtId="0" fontId="24" fillId="3" borderId="5" xfId="0" quotePrefix="1" applyFont="1" applyFill="1" applyBorder="1" applyAlignment="1">
      <alignment horizontal="center" vertical="center" wrapText="1"/>
    </xf>
    <xf numFmtId="0" fontId="24" fillId="0" borderId="5" xfId="0" quotePrefix="1" applyFont="1" applyBorder="1" applyAlignment="1">
      <alignment horizontal="distributed" vertical="center" wrapText="1"/>
    </xf>
    <xf numFmtId="0" fontId="0" fillId="0" borderId="0" xfId="0" quotePrefix="1">
      <alignment vertical="center"/>
    </xf>
    <xf numFmtId="0" fontId="31" fillId="0" borderId="5" xfId="0" quotePrefix="1" applyFont="1" applyBorder="1" applyAlignment="1">
      <alignment horizontal="center" vertical="center"/>
    </xf>
    <xf numFmtId="0" fontId="30" fillId="0" borderId="5" xfId="0" quotePrefix="1" applyFont="1" applyBorder="1" applyAlignment="1">
      <alignment horizontal="center" vertical="center" wrapText="1"/>
    </xf>
    <xf numFmtId="0" fontId="32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</cellXfs>
  <cellStyles count="978">
    <cellStyle name=" 1" xfId="21"/>
    <cellStyle name="??&amp;O?&amp;H?_x0008__x000f__x0007_?_x0007__x0001__x0001_" xfId="22"/>
    <cellStyle name="??&amp;O?&amp;H?_x0008_??_x0007__x0001__x0001_" xfId="23"/>
    <cellStyle name="???­ [0]_¿?±?" xfId="24"/>
    <cellStyle name="???­_¿?±?" xfId="25"/>
    <cellStyle name="???Ø_¿?±?" xfId="26"/>
    <cellStyle name="?Þ¸¶ [0]_¿?±?" xfId="27"/>
    <cellStyle name="?Þ¸¶_¿?±?" xfId="28"/>
    <cellStyle name="_강내투찰내역서-x" xfId="29"/>
    <cellStyle name="_강내투찰내역서-x_왜관-태평건설" xfId="30"/>
    <cellStyle name="_고산투찰" xfId="31"/>
    <cellStyle name="_광릉투찰" xfId="32"/>
    <cellStyle name="_광릉투찰_왜관-태평건설" xfId="33"/>
    <cellStyle name="_구문소철암투찰" xfId="34"/>
    <cellStyle name="_구문소철암투찰_광릉투찰" xfId="35"/>
    <cellStyle name="_구문소철암투찰_광릉투찰_왜관-태평건설" xfId="36"/>
    <cellStyle name="_구문소철암투찰_왜관-태평건설" xfId="37"/>
    <cellStyle name="_농소투찰(32152)" xfId="38"/>
    <cellStyle name="_농소투찰(32152)_왜관-태평건설" xfId="39"/>
    <cellStyle name="_대곡이설(투찰)" xfId="40"/>
    <cellStyle name="_대곡이설(투찰)_1" xfId="41"/>
    <cellStyle name="_대곡이설(투찰)_1_경찰서-터미널간도로(투찰)②" xfId="42"/>
    <cellStyle name="_대곡이설(투찰)_1_경찰서-터미널간도로(투찰)②_마현생창(동양고속)" xfId="43"/>
    <cellStyle name="_대곡이설(투찰)_1_경찰서-터미널간도로(투찰)②_마현생창(동양고속)_왜관-태평건설" xfId="44"/>
    <cellStyle name="_대곡이설(투찰)_1_경찰서-터미널간도로(투찰)②_왜관-태평건설" xfId="45"/>
    <cellStyle name="_대곡이설(투찰)_1_마현생창(동양고속)" xfId="46"/>
    <cellStyle name="_대곡이설(투찰)_1_마현생창(동양고속)_왜관-태평건설" xfId="47"/>
    <cellStyle name="_대곡이설(투찰)_1_봉무지방산업단지도로(투찰)②" xfId="48"/>
    <cellStyle name="_대곡이설(투찰)_1_봉무지방산업단지도로(투찰)②_마현생창(동양고속)" xfId="49"/>
    <cellStyle name="_대곡이설(투찰)_1_봉무지방산업단지도로(투찰)②_마현생창(동양고속)_왜관-태평건설" xfId="50"/>
    <cellStyle name="_대곡이설(투찰)_1_봉무지방산업단지도로(투찰)②_왜관-태평건설" xfId="51"/>
    <cellStyle name="_대곡이설(투찰)_1_봉무지방산업단지도로(투찰)②+0.250%" xfId="52"/>
    <cellStyle name="_대곡이설(투찰)_1_봉무지방산업단지도로(투찰)②+0.250%_마현생창(동양고속)" xfId="53"/>
    <cellStyle name="_대곡이설(투찰)_1_봉무지방산업단지도로(투찰)②+0.250%_마현생창(동양고속)_왜관-태평건설" xfId="54"/>
    <cellStyle name="_대곡이설(투찰)_1_봉무지방산업단지도로(투찰)②+0.250%_왜관-태평건설" xfId="55"/>
    <cellStyle name="_대곡이설(투찰)_1_왜관-태평건설" xfId="56"/>
    <cellStyle name="_대곡이설(투찰)_1_합덕-신례원(2공구)투찰" xfId="57"/>
    <cellStyle name="_대곡이설(투찰)_1_합덕-신례원(2공구)투찰_경찰서-터미널간도로(투찰)②" xfId="58"/>
    <cellStyle name="_대곡이설(투찰)_1_합덕-신례원(2공구)투찰_경찰서-터미널간도로(투찰)②_마현생창(동양고속)" xfId="59"/>
    <cellStyle name="_대곡이설(투찰)_1_합덕-신례원(2공구)투찰_경찰서-터미널간도로(투찰)②_마현생창(동양고속)_왜관-태평건설" xfId="60"/>
    <cellStyle name="_대곡이설(투찰)_1_합덕-신례원(2공구)투찰_경찰서-터미널간도로(투찰)②_왜관-태평건설" xfId="61"/>
    <cellStyle name="_대곡이설(투찰)_1_합덕-신례원(2공구)투찰_마현생창(동양고속)" xfId="62"/>
    <cellStyle name="_대곡이설(투찰)_1_합덕-신례원(2공구)투찰_마현생창(동양고속)_왜관-태평건설" xfId="63"/>
    <cellStyle name="_대곡이설(투찰)_1_합덕-신례원(2공구)투찰_봉무지방산업단지도로(투찰)②" xfId="64"/>
    <cellStyle name="_대곡이설(투찰)_1_합덕-신례원(2공구)투찰_봉무지방산업단지도로(투찰)②_마현생창(동양고속)" xfId="65"/>
    <cellStyle name="_대곡이설(투찰)_1_합덕-신례원(2공구)투찰_봉무지방산업단지도로(투찰)②_마현생창(동양고속)_왜관-태평건설" xfId="66"/>
    <cellStyle name="_대곡이설(투찰)_1_합덕-신례원(2공구)투찰_봉무지방산업단지도로(투찰)②_왜관-태평건설" xfId="67"/>
    <cellStyle name="_대곡이설(투찰)_1_합덕-신례원(2공구)투찰_봉무지방산업단지도로(투찰)②+0.250%" xfId="68"/>
    <cellStyle name="_대곡이설(투찰)_1_합덕-신례원(2공구)투찰_봉무지방산업단지도로(투찰)②+0.250%_마현생창(동양고속)" xfId="69"/>
    <cellStyle name="_대곡이설(투찰)_1_합덕-신례원(2공구)투찰_봉무지방산업단지도로(투찰)②+0.250%_마현생창(동양고속)_왜관-태평건설" xfId="70"/>
    <cellStyle name="_대곡이설(투찰)_1_합덕-신례원(2공구)투찰_봉무지방산업단지도로(투찰)②+0.250%_왜관-태평건설" xfId="71"/>
    <cellStyle name="_대곡이설(투찰)_1_합덕-신례원(2공구)투찰_왜관-태평건설" xfId="72"/>
    <cellStyle name="_대곡이설(투찰)_1_합덕-신례원(2공구)투찰_합덕-신례원(2공구)투찰" xfId="73"/>
    <cellStyle name="_대곡이설(투찰)_1_합덕-신례원(2공구)투찰_합덕-신례원(2공구)투찰_경찰서-터미널간도로(투찰)②" xfId="74"/>
    <cellStyle name="_대곡이설(투찰)_1_합덕-신례원(2공구)투찰_합덕-신례원(2공구)투찰_경찰서-터미널간도로(투찰)②_마현생창(동양고속)" xfId="75"/>
    <cellStyle name="_대곡이설(투찰)_1_합덕-신례원(2공구)투찰_합덕-신례원(2공구)투찰_경찰서-터미널간도로(투찰)②_마현생창(동양고속)_왜관-태평건설" xfId="76"/>
    <cellStyle name="_대곡이설(투찰)_1_합덕-신례원(2공구)투찰_합덕-신례원(2공구)투찰_경찰서-터미널간도로(투찰)②_왜관-태평건설" xfId="77"/>
    <cellStyle name="_대곡이설(투찰)_1_합덕-신례원(2공구)투찰_합덕-신례원(2공구)투찰_마현생창(동양고속)" xfId="78"/>
    <cellStyle name="_대곡이설(투찰)_1_합덕-신례원(2공구)투찰_합덕-신례원(2공구)투찰_마현생창(동양고속)_왜관-태평건설" xfId="79"/>
    <cellStyle name="_대곡이설(투찰)_1_합덕-신례원(2공구)투찰_합덕-신례원(2공구)투찰_봉무지방산업단지도로(투찰)②" xfId="80"/>
    <cellStyle name="_대곡이설(투찰)_1_합덕-신례원(2공구)투찰_합덕-신례원(2공구)투찰_봉무지방산업단지도로(투찰)②_마현생창(동양고속)" xfId="81"/>
    <cellStyle name="_대곡이설(투찰)_1_합덕-신례원(2공구)투찰_합덕-신례원(2공구)투찰_봉무지방산업단지도로(투찰)②_마현생창(동양고속)_왜관-태평건설" xfId="82"/>
    <cellStyle name="_대곡이설(투찰)_1_합덕-신례원(2공구)투찰_합덕-신례원(2공구)투찰_봉무지방산업단지도로(투찰)②_왜관-태평건설" xfId="83"/>
    <cellStyle name="_대곡이설(투찰)_1_합덕-신례원(2공구)투찰_합덕-신례원(2공구)투찰_봉무지방산업단지도로(투찰)②+0.250%" xfId="84"/>
    <cellStyle name="_대곡이설(투찰)_1_합덕-신례원(2공구)투찰_합덕-신례원(2공구)투찰_봉무지방산업단지도로(투찰)②+0.250%_마현생창(동양고속)" xfId="85"/>
    <cellStyle name="_대곡이설(투찰)_1_합덕-신례원(2공구)투찰_합덕-신례원(2공구)투찰_봉무지방산업단지도로(투찰)②+0.250%_마현생창(동양고속)_왜관-태평건설" xfId="86"/>
    <cellStyle name="_대곡이설(투찰)_1_합덕-신례원(2공구)투찰_합덕-신례원(2공구)투찰_봉무지방산업단지도로(투찰)②+0.250%_왜관-태평건설" xfId="87"/>
    <cellStyle name="_대곡이설(투찰)_1_합덕-신례원(2공구)투찰_합덕-신례원(2공구)투찰_왜관-태평건설" xfId="88"/>
    <cellStyle name="_대곡이설(투찰)_경찰서-터미널간도로(투찰)②" xfId="89"/>
    <cellStyle name="_대곡이설(투찰)_경찰서-터미널간도로(투찰)②_마현생창(동양고속)" xfId="90"/>
    <cellStyle name="_대곡이설(투찰)_경찰서-터미널간도로(투찰)②_마현생창(동양고속)_왜관-태평건설" xfId="91"/>
    <cellStyle name="_대곡이설(투찰)_경찰서-터미널간도로(투찰)②_왜관-태평건설" xfId="92"/>
    <cellStyle name="_대곡이설(투찰)_도덕-고흥도로(투찰)" xfId="93"/>
    <cellStyle name="_대곡이설(투찰)_도덕-고흥도로(투찰)_경찰서-터미널간도로(투찰)②" xfId="94"/>
    <cellStyle name="_대곡이설(투찰)_도덕-고흥도로(투찰)_경찰서-터미널간도로(투찰)②_마현생창(동양고속)" xfId="95"/>
    <cellStyle name="_대곡이설(투찰)_도덕-고흥도로(투찰)_경찰서-터미널간도로(투찰)②_마현생창(동양고속)_왜관-태평건설" xfId="96"/>
    <cellStyle name="_대곡이설(투찰)_도덕-고흥도로(투찰)_경찰서-터미널간도로(투찰)②_왜관-태평건설" xfId="97"/>
    <cellStyle name="_대곡이설(투찰)_도덕-고흥도로(투찰)_마현생창(동양고속)" xfId="98"/>
    <cellStyle name="_대곡이설(투찰)_도덕-고흥도로(투찰)_마현생창(동양고속)_왜관-태평건설" xfId="99"/>
    <cellStyle name="_대곡이설(투찰)_도덕-고흥도로(투찰)_봉무지방산업단지도로(투찰)②" xfId="100"/>
    <cellStyle name="_대곡이설(투찰)_도덕-고흥도로(투찰)_봉무지방산업단지도로(투찰)②_마현생창(동양고속)" xfId="101"/>
    <cellStyle name="_대곡이설(투찰)_도덕-고흥도로(투찰)_봉무지방산업단지도로(투찰)②_마현생창(동양고속)_왜관-태평건설" xfId="102"/>
    <cellStyle name="_대곡이설(투찰)_도덕-고흥도로(투찰)_봉무지방산업단지도로(투찰)②_왜관-태평건설" xfId="103"/>
    <cellStyle name="_대곡이설(투찰)_도덕-고흥도로(투찰)_봉무지방산업단지도로(투찰)②+0.250%" xfId="104"/>
    <cellStyle name="_대곡이설(투찰)_도덕-고흥도로(투찰)_봉무지방산업단지도로(투찰)②+0.250%_마현생창(동양고속)" xfId="105"/>
    <cellStyle name="_대곡이설(투찰)_도덕-고흥도로(투찰)_봉무지방산업단지도로(투찰)②+0.250%_마현생창(동양고속)_왜관-태평건설" xfId="106"/>
    <cellStyle name="_대곡이설(투찰)_도덕-고흥도로(투찰)_봉무지방산업단지도로(투찰)②+0.250%_왜관-태평건설" xfId="107"/>
    <cellStyle name="_대곡이설(투찰)_도덕-고흥도로(투찰)_왜관-태평건설" xfId="108"/>
    <cellStyle name="_대곡이설(투찰)_도덕-고흥도로(투찰)_합덕-신례원(2공구)투찰" xfId="109"/>
    <cellStyle name="_대곡이설(투찰)_도덕-고흥도로(투찰)_합덕-신례원(2공구)투찰_경찰서-터미널간도로(투찰)②" xfId="110"/>
    <cellStyle name="_대곡이설(투찰)_도덕-고흥도로(투찰)_합덕-신례원(2공구)투찰_경찰서-터미널간도로(투찰)②_마현생창(동양고속)" xfId="111"/>
    <cellStyle name="_대곡이설(투찰)_도덕-고흥도로(투찰)_합덕-신례원(2공구)투찰_경찰서-터미널간도로(투찰)②_마현생창(동양고속)_왜관-태평건설" xfId="112"/>
    <cellStyle name="_대곡이설(투찰)_도덕-고흥도로(투찰)_합덕-신례원(2공구)투찰_경찰서-터미널간도로(투찰)②_왜관-태평건설" xfId="113"/>
    <cellStyle name="_대곡이설(투찰)_도덕-고흥도로(투찰)_합덕-신례원(2공구)투찰_마현생창(동양고속)" xfId="114"/>
    <cellStyle name="_대곡이설(투찰)_도덕-고흥도로(투찰)_합덕-신례원(2공구)투찰_마현생창(동양고속)_왜관-태평건설" xfId="115"/>
    <cellStyle name="_대곡이설(투찰)_도덕-고흥도로(투찰)_합덕-신례원(2공구)투찰_봉무지방산업단지도로(투찰)②" xfId="116"/>
    <cellStyle name="_대곡이설(투찰)_도덕-고흥도로(투찰)_합덕-신례원(2공구)투찰_봉무지방산업단지도로(투찰)②_마현생창(동양고속)" xfId="117"/>
    <cellStyle name="_대곡이설(투찰)_도덕-고흥도로(투찰)_합덕-신례원(2공구)투찰_봉무지방산업단지도로(투찰)②_마현생창(동양고속)_왜관-태평건설" xfId="118"/>
    <cellStyle name="_대곡이설(투찰)_도덕-고흥도로(투찰)_합덕-신례원(2공구)투찰_봉무지방산업단지도로(투찰)②_왜관-태평건설" xfId="119"/>
    <cellStyle name="_대곡이설(투찰)_도덕-고흥도로(투찰)_합덕-신례원(2공구)투찰_봉무지방산업단지도로(투찰)②+0.250%" xfId="120"/>
    <cellStyle name="_대곡이설(투찰)_도덕-고흥도로(투찰)_합덕-신례원(2공구)투찰_봉무지방산업단지도로(투찰)②+0.250%_마현생창(동양고속)" xfId="121"/>
    <cellStyle name="_대곡이설(투찰)_도덕-고흥도로(투찰)_합덕-신례원(2공구)투찰_봉무지방산업단지도로(투찰)②+0.250%_마현생창(동양고속)_왜관-태평건설" xfId="122"/>
    <cellStyle name="_대곡이설(투찰)_도덕-고흥도로(투찰)_합덕-신례원(2공구)투찰_봉무지방산업단지도로(투찰)②+0.250%_왜관-태평건설" xfId="123"/>
    <cellStyle name="_대곡이설(투찰)_도덕-고흥도로(투찰)_합덕-신례원(2공구)투찰_왜관-태평건설" xfId="124"/>
    <cellStyle name="_대곡이설(투찰)_도덕-고흥도로(투찰)_합덕-신례원(2공구)투찰_합덕-신례원(2공구)투찰" xfId="125"/>
    <cellStyle name="_대곡이설(투찰)_도덕-고흥도로(투찰)_합덕-신례원(2공구)투찰_합덕-신례원(2공구)투찰_경찰서-터미널간도로(투찰)②" xfId="126"/>
    <cellStyle name="_대곡이설(투찰)_도덕-고흥도로(투찰)_합덕-신례원(2공구)투찰_합덕-신례원(2공구)투찰_경찰서-터미널간도로(투찰)②_마현생창(동양고속)" xfId="127"/>
    <cellStyle name="_대곡이설(투찰)_도덕-고흥도로(투찰)_합덕-신례원(2공구)투찰_합덕-신례원(2공구)투찰_경찰서-터미널간도로(투찰)②_마현생창(동양고속)_왜관-태평건설" xfId="128"/>
    <cellStyle name="_대곡이설(투찰)_도덕-고흥도로(투찰)_합덕-신례원(2공구)투찰_합덕-신례원(2공구)투찰_경찰서-터미널간도로(투찰)②_왜관-태평건설" xfId="129"/>
    <cellStyle name="_대곡이설(투찰)_도덕-고흥도로(투찰)_합덕-신례원(2공구)투찰_합덕-신례원(2공구)투찰_마현생창(동양고속)" xfId="130"/>
    <cellStyle name="_대곡이설(투찰)_도덕-고흥도로(투찰)_합덕-신례원(2공구)투찰_합덕-신례원(2공구)투찰_마현생창(동양고속)_왜관-태평건설" xfId="131"/>
    <cellStyle name="_대곡이설(투찰)_도덕-고흥도로(투찰)_합덕-신례원(2공구)투찰_합덕-신례원(2공구)투찰_봉무지방산업단지도로(투찰)②" xfId="132"/>
    <cellStyle name="_대곡이설(투찰)_도덕-고흥도로(투찰)_합덕-신례원(2공구)투찰_합덕-신례원(2공구)투찰_봉무지방산업단지도로(투찰)②_마현생창(동양고속)" xfId="133"/>
    <cellStyle name="_대곡이설(투찰)_도덕-고흥도로(투찰)_합덕-신례원(2공구)투찰_합덕-신례원(2공구)투찰_봉무지방산업단지도로(투찰)②_마현생창(동양고속)_왜관-태평건설" xfId="134"/>
    <cellStyle name="_대곡이설(투찰)_도덕-고흥도로(투찰)_합덕-신례원(2공구)투찰_합덕-신례원(2공구)투찰_봉무지방산업단지도로(투찰)②_왜관-태평건설" xfId="135"/>
    <cellStyle name="_대곡이설(투찰)_도덕-고흥도로(투찰)_합덕-신례원(2공구)투찰_합덕-신례원(2공구)투찰_봉무지방산업단지도로(투찰)②+0.250%" xfId="136"/>
    <cellStyle name="_대곡이설(투찰)_도덕-고흥도로(투찰)_합덕-신례원(2공구)투찰_합덕-신례원(2공구)투찰_봉무지방산업단지도로(투찰)②+0.250%_마현생창(동양고속)" xfId="137"/>
    <cellStyle name="_대곡이설(투찰)_도덕-고흥도로(투찰)_합덕-신례원(2공구)투찰_합덕-신례원(2공구)투찰_봉무지방산업단지도로(투찰)②+0.250%_마현생창(동양고속)_왜관-태평건설" xfId="138"/>
    <cellStyle name="_대곡이설(투찰)_도덕-고흥도로(투찰)_합덕-신례원(2공구)투찰_합덕-신례원(2공구)투찰_봉무지방산업단지도로(투찰)②+0.250%_왜관-태평건설" xfId="139"/>
    <cellStyle name="_대곡이설(투찰)_도덕-고흥도로(투찰)_합덕-신례원(2공구)투찰_합덕-신례원(2공구)투찰_왜관-태평건설" xfId="140"/>
    <cellStyle name="_대곡이설(투찰)_마현생창(동양고속)" xfId="141"/>
    <cellStyle name="_대곡이설(투찰)_마현생창(동양고속)_왜관-태평건설" xfId="142"/>
    <cellStyle name="_대곡이설(투찰)_봉무지방산업단지도로(투찰)②" xfId="143"/>
    <cellStyle name="_대곡이설(투찰)_봉무지방산업단지도로(투찰)②_마현생창(동양고속)" xfId="144"/>
    <cellStyle name="_대곡이설(투찰)_봉무지방산업단지도로(투찰)②_마현생창(동양고속)_왜관-태평건설" xfId="145"/>
    <cellStyle name="_대곡이설(투찰)_봉무지방산업단지도로(투찰)②_왜관-태평건설" xfId="146"/>
    <cellStyle name="_대곡이설(투찰)_봉무지방산업단지도로(투찰)②+0.250%" xfId="147"/>
    <cellStyle name="_대곡이설(투찰)_봉무지방산업단지도로(투찰)②+0.250%_마현생창(동양고속)" xfId="148"/>
    <cellStyle name="_대곡이설(투찰)_봉무지방산업단지도로(투찰)②+0.250%_마현생창(동양고속)_왜관-태평건설" xfId="149"/>
    <cellStyle name="_대곡이설(투찰)_봉무지방산업단지도로(투찰)②+0.250%_왜관-태평건설" xfId="150"/>
    <cellStyle name="_대곡이설(투찰)_안산부대(투찰)⑤" xfId="151"/>
    <cellStyle name="_대곡이설(투찰)_안산부대(투찰)⑤_경찰서-터미널간도로(투찰)②" xfId="152"/>
    <cellStyle name="_대곡이설(투찰)_안산부대(투찰)⑤_경찰서-터미널간도로(투찰)②_마현생창(동양고속)" xfId="153"/>
    <cellStyle name="_대곡이설(투찰)_안산부대(투찰)⑤_경찰서-터미널간도로(투찰)②_마현생창(동양고속)_왜관-태평건설" xfId="154"/>
    <cellStyle name="_대곡이설(투찰)_안산부대(투찰)⑤_경찰서-터미널간도로(투찰)②_왜관-태평건설" xfId="155"/>
    <cellStyle name="_대곡이설(투찰)_안산부대(투찰)⑤_마현생창(동양고속)" xfId="156"/>
    <cellStyle name="_대곡이설(투찰)_안산부대(투찰)⑤_마현생창(동양고속)_왜관-태평건설" xfId="157"/>
    <cellStyle name="_대곡이설(투찰)_안산부대(투찰)⑤_봉무지방산업단지도로(투찰)②" xfId="158"/>
    <cellStyle name="_대곡이설(투찰)_안산부대(투찰)⑤_봉무지방산업단지도로(투찰)②_마현생창(동양고속)" xfId="159"/>
    <cellStyle name="_대곡이설(투찰)_안산부대(투찰)⑤_봉무지방산업단지도로(투찰)②_마현생창(동양고속)_왜관-태평건설" xfId="160"/>
    <cellStyle name="_대곡이설(투찰)_안산부대(투찰)⑤_봉무지방산업단지도로(투찰)②_왜관-태평건설" xfId="161"/>
    <cellStyle name="_대곡이설(투찰)_안산부대(투찰)⑤_봉무지방산업단지도로(투찰)②+0.250%" xfId="162"/>
    <cellStyle name="_대곡이설(투찰)_안산부대(투찰)⑤_봉무지방산업단지도로(투찰)②+0.250%_마현생창(동양고속)" xfId="163"/>
    <cellStyle name="_대곡이설(투찰)_안산부대(투찰)⑤_봉무지방산업단지도로(투찰)②+0.250%_마현생창(동양고속)_왜관-태평건설" xfId="164"/>
    <cellStyle name="_대곡이설(투찰)_안산부대(투찰)⑤_봉무지방산업단지도로(투찰)②+0.250%_왜관-태평건설" xfId="165"/>
    <cellStyle name="_대곡이설(투찰)_안산부대(투찰)⑤_왜관-태평건설" xfId="166"/>
    <cellStyle name="_대곡이설(투찰)_안산부대(투찰)⑤_합덕-신례원(2공구)투찰" xfId="167"/>
    <cellStyle name="_대곡이설(투찰)_안산부대(투찰)⑤_합덕-신례원(2공구)투찰_경찰서-터미널간도로(투찰)②" xfId="168"/>
    <cellStyle name="_대곡이설(투찰)_안산부대(투찰)⑤_합덕-신례원(2공구)투찰_경찰서-터미널간도로(투찰)②_마현생창(동양고속)" xfId="169"/>
    <cellStyle name="_대곡이설(투찰)_안산부대(투찰)⑤_합덕-신례원(2공구)투찰_경찰서-터미널간도로(투찰)②_마현생창(동양고속)_왜관-태평건설" xfId="170"/>
    <cellStyle name="_대곡이설(투찰)_안산부대(투찰)⑤_합덕-신례원(2공구)투찰_경찰서-터미널간도로(투찰)②_왜관-태평건설" xfId="171"/>
    <cellStyle name="_대곡이설(투찰)_안산부대(투찰)⑤_합덕-신례원(2공구)투찰_마현생창(동양고속)" xfId="172"/>
    <cellStyle name="_대곡이설(투찰)_안산부대(투찰)⑤_합덕-신례원(2공구)투찰_마현생창(동양고속)_왜관-태평건설" xfId="173"/>
    <cellStyle name="_대곡이설(투찰)_안산부대(투찰)⑤_합덕-신례원(2공구)투찰_봉무지방산업단지도로(투찰)②" xfId="174"/>
    <cellStyle name="_대곡이설(투찰)_안산부대(투찰)⑤_합덕-신례원(2공구)투찰_봉무지방산업단지도로(투찰)②_마현생창(동양고속)" xfId="175"/>
    <cellStyle name="_대곡이설(투찰)_안산부대(투찰)⑤_합덕-신례원(2공구)투찰_봉무지방산업단지도로(투찰)②_마현생창(동양고속)_왜관-태평건설" xfId="176"/>
    <cellStyle name="_대곡이설(투찰)_안산부대(투찰)⑤_합덕-신례원(2공구)투찰_봉무지방산업단지도로(투찰)②_왜관-태평건설" xfId="177"/>
    <cellStyle name="_대곡이설(투찰)_안산부대(투찰)⑤_합덕-신례원(2공구)투찰_봉무지방산업단지도로(투찰)②+0.250%" xfId="178"/>
    <cellStyle name="_대곡이설(투찰)_안산부대(투찰)⑤_합덕-신례원(2공구)투찰_봉무지방산업단지도로(투찰)②+0.250%_마현생창(동양고속)" xfId="179"/>
    <cellStyle name="_대곡이설(투찰)_안산부대(투찰)⑤_합덕-신례원(2공구)투찰_봉무지방산업단지도로(투찰)②+0.250%_마현생창(동양고속)_왜관-태평건설" xfId="180"/>
    <cellStyle name="_대곡이설(투찰)_안산부대(투찰)⑤_합덕-신례원(2공구)투찰_봉무지방산업단지도로(투찰)②+0.250%_왜관-태평건설" xfId="181"/>
    <cellStyle name="_대곡이설(투찰)_안산부대(투찰)⑤_합덕-신례원(2공구)투찰_왜관-태평건설" xfId="182"/>
    <cellStyle name="_대곡이설(투찰)_안산부대(투찰)⑤_합덕-신례원(2공구)투찰_합덕-신례원(2공구)투찰" xfId="183"/>
    <cellStyle name="_대곡이설(투찰)_안산부대(투찰)⑤_합덕-신례원(2공구)투찰_합덕-신례원(2공구)투찰_경찰서-터미널간도로(투찰)②" xfId="184"/>
    <cellStyle name="_대곡이설(투찰)_안산부대(투찰)⑤_합덕-신례원(2공구)투찰_합덕-신례원(2공구)투찰_경찰서-터미널간도로(투찰)②_마현생창(동양고속)" xfId="185"/>
    <cellStyle name="_대곡이설(투찰)_안산부대(투찰)⑤_합덕-신례원(2공구)투찰_합덕-신례원(2공구)투찰_경찰서-터미널간도로(투찰)②_마현생창(동양고속)_왜관-태평건설" xfId="186"/>
    <cellStyle name="_대곡이설(투찰)_안산부대(투찰)⑤_합덕-신례원(2공구)투찰_합덕-신례원(2공구)투찰_경찰서-터미널간도로(투찰)②_왜관-태평건설" xfId="187"/>
    <cellStyle name="_대곡이설(투찰)_안산부대(투찰)⑤_합덕-신례원(2공구)투찰_합덕-신례원(2공구)투찰_마현생창(동양고속)" xfId="188"/>
    <cellStyle name="_대곡이설(투찰)_안산부대(투찰)⑤_합덕-신례원(2공구)투찰_합덕-신례원(2공구)투찰_마현생창(동양고속)_왜관-태평건설" xfId="189"/>
    <cellStyle name="_대곡이설(투찰)_안산부대(투찰)⑤_합덕-신례원(2공구)투찰_합덕-신례원(2공구)투찰_봉무지방산업단지도로(투찰)②" xfId="190"/>
    <cellStyle name="_대곡이설(투찰)_안산부대(투찰)⑤_합덕-신례원(2공구)투찰_합덕-신례원(2공구)투찰_봉무지방산업단지도로(투찰)②_마현생창(동양고속)" xfId="191"/>
    <cellStyle name="_대곡이설(투찰)_안산부대(투찰)⑤_합덕-신례원(2공구)투찰_합덕-신례원(2공구)투찰_봉무지방산업단지도로(투찰)②_마현생창(동양고속)_왜관-태평건설" xfId="192"/>
    <cellStyle name="_대곡이설(투찰)_안산부대(투찰)⑤_합덕-신례원(2공구)투찰_합덕-신례원(2공구)투찰_봉무지방산업단지도로(투찰)②_왜관-태평건설" xfId="193"/>
    <cellStyle name="_대곡이설(투찰)_안산부대(투찰)⑤_합덕-신례원(2공구)투찰_합덕-신례원(2공구)투찰_봉무지방산업단지도로(투찰)②+0.250%" xfId="194"/>
    <cellStyle name="_대곡이설(투찰)_안산부대(투찰)⑤_합덕-신례원(2공구)투찰_합덕-신례원(2공구)투찰_봉무지방산업단지도로(투찰)②+0.250%_마현생창(동양고속)" xfId="195"/>
    <cellStyle name="_대곡이설(투찰)_안산부대(투찰)⑤_합덕-신례원(2공구)투찰_합덕-신례원(2공구)투찰_봉무지방산업단지도로(투찰)②+0.250%_마현생창(동양고속)_왜관-태평건설" xfId="196"/>
    <cellStyle name="_대곡이설(투찰)_안산부대(투찰)⑤_합덕-신례원(2공구)투찰_합덕-신례원(2공구)투찰_봉무지방산업단지도로(투찰)②+0.250%_왜관-태평건설" xfId="197"/>
    <cellStyle name="_대곡이설(투찰)_안산부대(투찰)⑤_합덕-신례원(2공구)투찰_합덕-신례원(2공구)투찰_왜관-태평건설" xfId="198"/>
    <cellStyle name="_대곡이설(투찰)_양곡부두(투찰)-0.31%" xfId="199"/>
    <cellStyle name="_대곡이설(투찰)_양곡부두(투찰)-0.31%_경찰서-터미널간도로(투찰)②" xfId="200"/>
    <cellStyle name="_대곡이설(투찰)_양곡부두(투찰)-0.31%_경찰서-터미널간도로(투찰)②_마현생창(동양고속)" xfId="201"/>
    <cellStyle name="_대곡이설(투찰)_양곡부두(투찰)-0.31%_경찰서-터미널간도로(투찰)②_마현생창(동양고속)_왜관-태평건설" xfId="202"/>
    <cellStyle name="_대곡이설(투찰)_양곡부두(투찰)-0.31%_경찰서-터미널간도로(투찰)②_왜관-태평건설" xfId="203"/>
    <cellStyle name="_대곡이설(투찰)_양곡부두(투찰)-0.31%_마현생창(동양고속)" xfId="204"/>
    <cellStyle name="_대곡이설(투찰)_양곡부두(투찰)-0.31%_마현생창(동양고속)_왜관-태평건설" xfId="205"/>
    <cellStyle name="_대곡이설(투찰)_양곡부두(투찰)-0.31%_봉무지방산업단지도로(투찰)②" xfId="206"/>
    <cellStyle name="_대곡이설(투찰)_양곡부두(투찰)-0.31%_봉무지방산업단지도로(투찰)②_마현생창(동양고속)" xfId="207"/>
    <cellStyle name="_대곡이설(투찰)_양곡부두(투찰)-0.31%_봉무지방산업단지도로(투찰)②_마현생창(동양고속)_왜관-태평건설" xfId="208"/>
    <cellStyle name="_대곡이설(투찰)_양곡부두(투찰)-0.31%_봉무지방산업단지도로(투찰)②_왜관-태평건설" xfId="209"/>
    <cellStyle name="_대곡이설(투찰)_양곡부두(투찰)-0.31%_봉무지방산업단지도로(투찰)②+0.250%" xfId="210"/>
    <cellStyle name="_대곡이설(투찰)_양곡부두(투찰)-0.31%_봉무지방산업단지도로(투찰)②+0.250%_마현생창(동양고속)" xfId="211"/>
    <cellStyle name="_대곡이설(투찰)_양곡부두(투찰)-0.31%_봉무지방산업단지도로(투찰)②+0.250%_마현생창(동양고속)_왜관-태평건설" xfId="212"/>
    <cellStyle name="_대곡이설(투찰)_양곡부두(투찰)-0.31%_봉무지방산업단지도로(투찰)②+0.250%_왜관-태평건설" xfId="213"/>
    <cellStyle name="_대곡이설(투찰)_양곡부두(투찰)-0.31%_왜관-태평건설" xfId="214"/>
    <cellStyle name="_대곡이설(투찰)_양곡부두(투찰)-0.31%_합덕-신례원(2공구)투찰" xfId="215"/>
    <cellStyle name="_대곡이설(투찰)_양곡부두(투찰)-0.31%_합덕-신례원(2공구)투찰_경찰서-터미널간도로(투찰)②" xfId="216"/>
    <cellStyle name="_대곡이설(투찰)_양곡부두(투찰)-0.31%_합덕-신례원(2공구)투찰_경찰서-터미널간도로(투찰)②_마현생창(동양고속)" xfId="217"/>
    <cellStyle name="_대곡이설(투찰)_양곡부두(투찰)-0.31%_합덕-신례원(2공구)투찰_경찰서-터미널간도로(투찰)②_마현생창(동양고속)_왜관-태평건설" xfId="218"/>
    <cellStyle name="_대곡이설(투찰)_양곡부두(투찰)-0.31%_합덕-신례원(2공구)투찰_경찰서-터미널간도로(투찰)②_왜관-태평건설" xfId="219"/>
    <cellStyle name="_대곡이설(투찰)_양곡부두(투찰)-0.31%_합덕-신례원(2공구)투찰_마현생창(동양고속)" xfId="220"/>
    <cellStyle name="_대곡이설(투찰)_양곡부두(투찰)-0.31%_합덕-신례원(2공구)투찰_마현생창(동양고속)_왜관-태평건설" xfId="221"/>
    <cellStyle name="_대곡이설(투찰)_양곡부두(투찰)-0.31%_합덕-신례원(2공구)투찰_봉무지방산업단지도로(투찰)②" xfId="222"/>
    <cellStyle name="_대곡이설(투찰)_양곡부두(투찰)-0.31%_합덕-신례원(2공구)투찰_봉무지방산업단지도로(투찰)②_마현생창(동양고속)" xfId="223"/>
    <cellStyle name="_대곡이설(투찰)_양곡부두(투찰)-0.31%_합덕-신례원(2공구)투찰_봉무지방산업단지도로(투찰)②_마현생창(동양고속)_왜관-태평건설" xfId="224"/>
    <cellStyle name="_대곡이설(투찰)_양곡부두(투찰)-0.31%_합덕-신례원(2공구)투찰_봉무지방산업단지도로(투찰)②_왜관-태평건설" xfId="225"/>
    <cellStyle name="_대곡이설(투찰)_양곡부두(투찰)-0.31%_합덕-신례원(2공구)투찰_봉무지방산업단지도로(투찰)②+0.250%" xfId="226"/>
    <cellStyle name="_대곡이설(투찰)_양곡부두(투찰)-0.31%_합덕-신례원(2공구)투찰_봉무지방산업단지도로(투찰)②+0.250%_마현생창(동양고속)" xfId="227"/>
    <cellStyle name="_대곡이설(투찰)_양곡부두(투찰)-0.31%_합덕-신례원(2공구)투찰_봉무지방산업단지도로(투찰)②+0.250%_마현생창(동양고속)_왜관-태평건설" xfId="228"/>
    <cellStyle name="_대곡이설(투찰)_양곡부두(투찰)-0.31%_합덕-신례원(2공구)투찰_봉무지방산업단지도로(투찰)②+0.250%_왜관-태평건설" xfId="229"/>
    <cellStyle name="_대곡이설(투찰)_양곡부두(투찰)-0.31%_합덕-신례원(2공구)투찰_왜관-태평건설" xfId="230"/>
    <cellStyle name="_대곡이설(투찰)_양곡부두(투찰)-0.31%_합덕-신례원(2공구)투찰_합덕-신례원(2공구)투찰" xfId="231"/>
    <cellStyle name="_대곡이설(투찰)_양곡부두(투찰)-0.31%_합덕-신례원(2공구)투찰_합덕-신례원(2공구)투찰_경찰서-터미널간도로(투찰)②" xfId="232"/>
    <cellStyle name="_대곡이설(투찰)_양곡부두(투찰)-0.31%_합덕-신례원(2공구)투찰_합덕-신례원(2공구)투찰_경찰서-터미널간도로(투찰)②_마현생창(동양고속)" xfId="233"/>
    <cellStyle name="_대곡이설(투찰)_양곡부두(투찰)-0.31%_합덕-신례원(2공구)투찰_합덕-신례원(2공구)투찰_경찰서-터미널간도로(투찰)②_마현생창(동양고속)_왜관-태평건설" xfId="234"/>
    <cellStyle name="_대곡이설(투찰)_양곡부두(투찰)-0.31%_합덕-신례원(2공구)투찰_합덕-신례원(2공구)투찰_경찰서-터미널간도로(투찰)②_왜관-태평건설" xfId="235"/>
    <cellStyle name="_대곡이설(투찰)_양곡부두(투찰)-0.31%_합덕-신례원(2공구)투찰_합덕-신례원(2공구)투찰_마현생창(동양고속)" xfId="236"/>
    <cellStyle name="_대곡이설(투찰)_양곡부두(투찰)-0.31%_합덕-신례원(2공구)투찰_합덕-신례원(2공구)투찰_마현생창(동양고속)_왜관-태평건설" xfId="237"/>
    <cellStyle name="_대곡이설(투찰)_양곡부두(투찰)-0.31%_합덕-신례원(2공구)투찰_합덕-신례원(2공구)투찰_봉무지방산업단지도로(투찰)②" xfId="238"/>
    <cellStyle name="_대곡이설(투찰)_양곡부두(투찰)-0.31%_합덕-신례원(2공구)투찰_합덕-신례원(2공구)투찰_봉무지방산업단지도로(투찰)②_마현생창(동양고속)" xfId="239"/>
    <cellStyle name="_대곡이설(투찰)_양곡부두(투찰)-0.31%_합덕-신례원(2공구)투찰_합덕-신례원(2공구)투찰_봉무지방산업단지도로(투찰)②_마현생창(동양고속)_왜관-태평건설" xfId="240"/>
    <cellStyle name="_대곡이설(투찰)_양곡부두(투찰)-0.31%_합덕-신례원(2공구)투찰_합덕-신례원(2공구)투찰_봉무지방산업단지도로(투찰)②_왜관-태평건설" xfId="241"/>
    <cellStyle name="_대곡이설(투찰)_양곡부두(투찰)-0.31%_합덕-신례원(2공구)투찰_합덕-신례원(2공구)투찰_봉무지방산업단지도로(투찰)②+0.250%" xfId="242"/>
    <cellStyle name="_대곡이설(투찰)_양곡부두(투찰)-0.31%_합덕-신례원(2공구)투찰_합덕-신례원(2공구)투찰_봉무지방산업단지도로(투찰)②+0.250%_마현생창(동양고속)" xfId="243"/>
    <cellStyle name="_대곡이설(투찰)_양곡부두(투찰)-0.31%_합덕-신례원(2공구)투찰_합덕-신례원(2공구)투찰_봉무지방산업단지도로(투찰)②+0.250%_마현생창(동양고속)_왜관-태평건설" xfId="244"/>
    <cellStyle name="_대곡이설(투찰)_양곡부두(투찰)-0.31%_합덕-신례원(2공구)투찰_합덕-신례원(2공구)투찰_봉무지방산업단지도로(투찰)②+0.250%_왜관-태평건설" xfId="245"/>
    <cellStyle name="_대곡이설(투찰)_양곡부두(투찰)-0.31%_합덕-신례원(2공구)투찰_합덕-신례원(2공구)투찰_왜관-태평건설" xfId="246"/>
    <cellStyle name="_대곡이설(투찰)_왜관-태평건설" xfId="247"/>
    <cellStyle name="_대곡이설(투찰)_창원상수도(토목)투찰" xfId="248"/>
    <cellStyle name="_대곡이설(투찰)_창원상수도(토목)투찰_경찰서-터미널간도로(투찰)②" xfId="249"/>
    <cellStyle name="_대곡이설(투찰)_창원상수도(토목)투찰_경찰서-터미널간도로(투찰)②_마현생창(동양고속)" xfId="250"/>
    <cellStyle name="_대곡이설(투찰)_창원상수도(토목)투찰_경찰서-터미널간도로(투찰)②_마현생창(동양고속)_왜관-태평건설" xfId="251"/>
    <cellStyle name="_대곡이설(투찰)_창원상수도(토목)투찰_경찰서-터미널간도로(투찰)②_왜관-태평건설" xfId="252"/>
    <cellStyle name="_대곡이설(투찰)_창원상수도(토목)투찰_마현생창(동양고속)" xfId="253"/>
    <cellStyle name="_대곡이설(투찰)_창원상수도(토목)투찰_마현생창(동양고속)_왜관-태평건설" xfId="254"/>
    <cellStyle name="_대곡이설(투찰)_창원상수도(토목)투찰_봉무지방산업단지도로(투찰)②" xfId="255"/>
    <cellStyle name="_대곡이설(투찰)_창원상수도(토목)투찰_봉무지방산업단지도로(투찰)②_마현생창(동양고속)" xfId="256"/>
    <cellStyle name="_대곡이설(투찰)_창원상수도(토목)투찰_봉무지방산업단지도로(투찰)②_마현생창(동양고속)_왜관-태평건설" xfId="257"/>
    <cellStyle name="_대곡이설(투찰)_창원상수도(토목)투찰_봉무지방산업단지도로(투찰)②_왜관-태평건설" xfId="258"/>
    <cellStyle name="_대곡이설(투찰)_창원상수도(토목)투찰_봉무지방산업단지도로(투찰)②+0.250%" xfId="259"/>
    <cellStyle name="_대곡이설(투찰)_창원상수도(토목)투찰_봉무지방산업단지도로(투찰)②+0.250%_마현생창(동양고속)" xfId="260"/>
    <cellStyle name="_대곡이설(투찰)_창원상수도(토목)투찰_봉무지방산업단지도로(투찰)②+0.250%_마현생창(동양고속)_왜관-태평건설" xfId="261"/>
    <cellStyle name="_대곡이설(투찰)_창원상수도(토목)투찰_봉무지방산업단지도로(투찰)②+0.250%_왜관-태평건설" xfId="262"/>
    <cellStyle name="_대곡이설(투찰)_창원상수도(토목)투찰_왜관-태평건설" xfId="263"/>
    <cellStyle name="_대곡이설(투찰)_창원상수도(토목)투찰_합덕-신례원(2공구)투찰" xfId="264"/>
    <cellStyle name="_대곡이설(투찰)_창원상수도(토목)투찰_합덕-신례원(2공구)투찰_경찰서-터미널간도로(투찰)②" xfId="265"/>
    <cellStyle name="_대곡이설(투찰)_창원상수도(토목)투찰_합덕-신례원(2공구)투찰_경찰서-터미널간도로(투찰)②_마현생창(동양고속)" xfId="266"/>
    <cellStyle name="_대곡이설(투찰)_창원상수도(토목)투찰_합덕-신례원(2공구)투찰_경찰서-터미널간도로(투찰)②_마현생창(동양고속)_왜관-태평건설" xfId="267"/>
    <cellStyle name="_대곡이설(투찰)_창원상수도(토목)투찰_합덕-신례원(2공구)투찰_경찰서-터미널간도로(투찰)②_왜관-태평건설" xfId="268"/>
    <cellStyle name="_대곡이설(투찰)_창원상수도(토목)투찰_합덕-신례원(2공구)투찰_마현생창(동양고속)" xfId="269"/>
    <cellStyle name="_대곡이설(투찰)_창원상수도(토목)투찰_합덕-신례원(2공구)투찰_마현생창(동양고속)_왜관-태평건설" xfId="270"/>
    <cellStyle name="_대곡이설(투찰)_창원상수도(토목)투찰_합덕-신례원(2공구)투찰_봉무지방산업단지도로(투찰)②" xfId="271"/>
    <cellStyle name="_대곡이설(투찰)_창원상수도(토목)투찰_합덕-신례원(2공구)투찰_봉무지방산업단지도로(투찰)②_마현생창(동양고속)" xfId="272"/>
    <cellStyle name="_대곡이설(투찰)_창원상수도(토목)투찰_합덕-신례원(2공구)투찰_봉무지방산업단지도로(투찰)②_마현생창(동양고속)_왜관-태평건설" xfId="273"/>
    <cellStyle name="_대곡이설(투찰)_창원상수도(토목)투찰_합덕-신례원(2공구)투찰_봉무지방산업단지도로(투찰)②_왜관-태평건설" xfId="274"/>
    <cellStyle name="_대곡이설(투찰)_창원상수도(토목)투찰_합덕-신례원(2공구)투찰_봉무지방산업단지도로(투찰)②+0.250%" xfId="275"/>
    <cellStyle name="_대곡이설(투찰)_창원상수도(토목)투찰_합덕-신례원(2공구)투찰_봉무지방산업단지도로(투찰)②+0.250%_마현생창(동양고속)" xfId="276"/>
    <cellStyle name="_대곡이설(투찰)_창원상수도(토목)투찰_합덕-신례원(2공구)투찰_봉무지방산업단지도로(투찰)②+0.250%_마현생창(동양고속)_왜관-태평건설" xfId="277"/>
    <cellStyle name="_대곡이설(투찰)_창원상수도(토목)투찰_합덕-신례원(2공구)투찰_봉무지방산업단지도로(투찰)②+0.250%_왜관-태평건설" xfId="278"/>
    <cellStyle name="_대곡이설(투찰)_창원상수도(토목)투찰_합덕-신례원(2공구)투찰_왜관-태평건설" xfId="279"/>
    <cellStyle name="_대곡이설(투찰)_창원상수도(토목)투찰_합덕-신례원(2공구)투찰_합덕-신례원(2공구)투찰" xfId="280"/>
    <cellStyle name="_대곡이설(투찰)_창원상수도(토목)투찰_합덕-신례원(2공구)투찰_합덕-신례원(2공구)투찰_경찰서-터미널간도로(투찰)②" xfId="281"/>
    <cellStyle name="_대곡이설(투찰)_창원상수도(토목)투찰_합덕-신례원(2공구)투찰_합덕-신례원(2공구)투찰_경찰서-터미널간도로(투찰)②_마현생창(동양고속)" xfId="282"/>
    <cellStyle name="_대곡이설(투찰)_창원상수도(토목)투찰_합덕-신례원(2공구)투찰_합덕-신례원(2공구)투찰_경찰서-터미널간도로(투찰)②_마현생창(동양고속)_왜관-태평건설" xfId="283"/>
    <cellStyle name="_대곡이설(투찰)_창원상수도(토목)투찰_합덕-신례원(2공구)투찰_합덕-신례원(2공구)투찰_경찰서-터미널간도로(투찰)②_왜관-태평건설" xfId="284"/>
    <cellStyle name="_대곡이설(투찰)_창원상수도(토목)투찰_합덕-신례원(2공구)투찰_합덕-신례원(2공구)투찰_마현생창(동양고속)" xfId="285"/>
    <cellStyle name="_대곡이설(투찰)_창원상수도(토목)투찰_합덕-신례원(2공구)투찰_합덕-신례원(2공구)투찰_마현생창(동양고속)_왜관-태평건설" xfId="286"/>
    <cellStyle name="_대곡이설(투찰)_창원상수도(토목)투찰_합덕-신례원(2공구)투찰_합덕-신례원(2공구)투찰_봉무지방산업단지도로(투찰)②" xfId="287"/>
    <cellStyle name="_대곡이설(투찰)_창원상수도(토목)투찰_합덕-신례원(2공구)투찰_합덕-신례원(2공구)투찰_봉무지방산업단지도로(투찰)②_마현생창(동양고속)" xfId="288"/>
    <cellStyle name="_대곡이설(투찰)_창원상수도(토목)투찰_합덕-신례원(2공구)투찰_합덕-신례원(2공구)투찰_봉무지방산업단지도로(투찰)②_마현생창(동양고속)_왜관-태평건설" xfId="289"/>
    <cellStyle name="_대곡이설(투찰)_창원상수도(토목)투찰_합덕-신례원(2공구)투찰_합덕-신례원(2공구)투찰_봉무지방산업단지도로(투찰)②_왜관-태평건설" xfId="290"/>
    <cellStyle name="_대곡이설(투찰)_창원상수도(토목)투찰_합덕-신례원(2공구)투찰_합덕-신례원(2공구)투찰_봉무지방산업단지도로(투찰)②+0.250%" xfId="291"/>
    <cellStyle name="_대곡이설(투찰)_창원상수도(토목)투찰_합덕-신례원(2공구)투찰_합덕-신례원(2공구)투찰_봉무지방산업단지도로(투찰)②+0.250%_마현생창(동양고속)" xfId="292"/>
    <cellStyle name="_대곡이설(투찰)_창원상수도(토목)투찰_합덕-신례원(2공구)투찰_합덕-신례원(2공구)투찰_봉무지방산업단지도로(투찰)②+0.250%_마현생창(동양고속)_왜관-태평건설" xfId="293"/>
    <cellStyle name="_대곡이설(투찰)_창원상수도(토목)투찰_합덕-신례원(2공구)투찰_합덕-신례원(2공구)투찰_봉무지방산업단지도로(투찰)②+0.250%_왜관-태평건설" xfId="294"/>
    <cellStyle name="_대곡이설(투찰)_창원상수도(토목)투찰_합덕-신례원(2공구)투찰_합덕-신례원(2공구)투찰_왜관-태평건설" xfId="295"/>
    <cellStyle name="_대곡이설(투찰)_합덕-신례원(2공구)투찰" xfId="296"/>
    <cellStyle name="_대곡이설(투찰)_합덕-신례원(2공구)투찰_경찰서-터미널간도로(투찰)②" xfId="297"/>
    <cellStyle name="_대곡이설(투찰)_합덕-신례원(2공구)투찰_경찰서-터미널간도로(투찰)②_마현생창(동양고속)" xfId="298"/>
    <cellStyle name="_대곡이설(투찰)_합덕-신례원(2공구)투찰_경찰서-터미널간도로(투찰)②_마현생창(동양고속)_왜관-태평건설" xfId="299"/>
    <cellStyle name="_대곡이설(투찰)_합덕-신례원(2공구)투찰_경찰서-터미널간도로(투찰)②_왜관-태평건설" xfId="300"/>
    <cellStyle name="_대곡이설(투찰)_합덕-신례원(2공구)투찰_마현생창(동양고속)" xfId="301"/>
    <cellStyle name="_대곡이설(투찰)_합덕-신례원(2공구)투찰_마현생창(동양고속)_왜관-태평건설" xfId="302"/>
    <cellStyle name="_대곡이설(투찰)_합덕-신례원(2공구)투찰_봉무지방산업단지도로(투찰)②" xfId="303"/>
    <cellStyle name="_대곡이설(투찰)_합덕-신례원(2공구)투찰_봉무지방산업단지도로(투찰)②_마현생창(동양고속)" xfId="304"/>
    <cellStyle name="_대곡이설(투찰)_합덕-신례원(2공구)투찰_봉무지방산업단지도로(투찰)②_마현생창(동양고속)_왜관-태평건설" xfId="305"/>
    <cellStyle name="_대곡이설(투찰)_합덕-신례원(2공구)투찰_봉무지방산업단지도로(투찰)②_왜관-태평건설" xfId="306"/>
    <cellStyle name="_대곡이설(투찰)_합덕-신례원(2공구)투찰_봉무지방산업단지도로(투찰)②+0.250%" xfId="307"/>
    <cellStyle name="_대곡이설(투찰)_합덕-신례원(2공구)투찰_봉무지방산업단지도로(투찰)②+0.250%_마현생창(동양고속)" xfId="308"/>
    <cellStyle name="_대곡이설(투찰)_합덕-신례원(2공구)투찰_봉무지방산업단지도로(투찰)②+0.250%_마현생창(동양고속)_왜관-태평건설" xfId="309"/>
    <cellStyle name="_대곡이설(투찰)_합덕-신례원(2공구)투찰_봉무지방산업단지도로(투찰)②+0.250%_왜관-태평건설" xfId="310"/>
    <cellStyle name="_대곡이설(투찰)_합덕-신례원(2공구)투찰_왜관-태평건설" xfId="311"/>
    <cellStyle name="_대곡이설(투찰)_합덕-신례원(2공구)투찰_합덕-신례원(2공구)투찰" xfId="312"/>
    <cellStyle name="_대곡이설(투찰)_합덕-신례원(2공구)투찰_합덕-신례원(2공구)투찰_경찰서-터미널간도로(투찰)②" xfId="313"/>
    <cellStyle name="_대곡이설(투찰)_합덕-신례원(2공구)투찰_합덕-신례원(2공구)투찰_경찰서-터미널간도로(투찰)②_마현생창(동양고속)" xfId="314"/>
    <cellStyle name="_대곡이설(투찰)_합덕-신례원(2공구)투찰_합덕-신례원(2공구)투찰_경찰서-터미널간도로(투찰)②_마현생창(동양고속)_왜관-태평건설" xfId="315"/>
    <cellStyle name="_대곡이설(투찰)_합덕-신례원(2공구)투찰_합덕-신례원(2공구)투찰_경찰서-터미널간도로(투찰)②_왜관-태평건설" xfId="316"/>
    <cellStyle name="_대곡이설(투찰)_합덕-신례원(2공구)투찰_합덕-신례원(2공구)투찰_마현생창(동양고속)" xfId="317"/>
    <cellStyle name="_대곡이설(투찰)_합덕-신례원(2공구)투찰_합덕-신례원(2공구)투찰_마현생창(동양고속)_왜관-태평건설" xfId="318"/>
    <cellStyle name="_대곡이설(투찰)_합덕-신례원(2공구)투찰_합덕-신례원(2공구)투찰_봉무지방산업단지도로(투찰)②" xfId="319"/>
    <cellStyle name="_대곡이설(투찰)_합덕-신례원(2공구)투찰_합덕-신례원(2공구)투찰_봉무지방산업단지도로(투찰)②_마현생창(동양고속)" xfId="320"/>
    <cellStyle name="_대곡이설(투찰)_합덕-신례원(2공구)투찰_합덕-신례원(2공구)투찰_봉무지방산업단지도로(투찰)②_마현생창(동양고속)_왜관-태평건설" xfId="321"/>
    <cellStyle name="_대곡이설(투찰)_합덕-신례원(2공구)투찰_합덕-신례원(2공구)투찰_봉무지방산업단지도로(투찰)②_왜관-태평건설" xfId="322"/>
    <cellStyle name="_대곡이설(투찰)_합덕-신례원(2공구)투찰_합덕-신례원(2공구)투찰_봉무지방산업단지도로(투찰)②+0.250%" xfId="323"/>
    <cellStyle name="_대곡이설(투찰)_합덕-신례원(2공구)투찰_합덕-신례원(2공구)투찰_봉무지방산업단지도로(투찰)②+0.250%_마현생창(동양고속)" xfId="324"/>
    <cellStyle name="_대곡이설(투찰)_합덕-신례원(2공구)투찰_합덕-신례원(2공구)투찰_봉무지방산업단지도로(투찰)②+0.250%_마현생창(동양고속)_왜관-태평건설" xfId="325"/>
    <cellStyle name="_대곡이설(투찰)_합덕-신례원(2공구)투찰_합덕-신례원(2공구)투찰_봉무지방산업단지도로(투찰)②+0.250%_왜관-태평건설" xfId="326"/>
    <cellStyle name="_대곡이설(투찰)_합덕-신례원(2공구)투찰_합덕-신례원(2공구)투찰_왜관-태평건설" xfId="327"/>
    <cellStyle name="_도덕-고흥도로(투찰)" xfId="328"/>
    <cellStyle name="_무창(전자입찰용)" xfId="329"/>
    <cellStyle name="_무창(전자입찰용)_왜관-태평건설" xfId="330"/>
    <cellStyle name="_부대입찰양식②" xfId="331"/>
    <cellStyle name="_부대입찰양식②_경찰서-터미널간도로(투찰)②" xfId="332"/>
    <cellStyle name="_부대입찰양식②_경찰서-터미널간도로(투찰)②_마현생창(동양고속)" xfId="333"/>
    <cellStyle name="_부대입찰양식②_경찰서-터미널간도로(투찰)②_마현생창(동양고속)_왜관-태평건설" xfId="334"/>
    <cellStyle name="_부대입찰양식②_경찰서-터미널간도로(투찰)②_왜관-태평건설" xfId="335"/>
    <cellStyle name="_부대입찰양식②_마현생창(동양고속)" xfId="336"/>
    <cellStyle name="_부대입찰양식②_마현생창(동양고속)_왜관-태평건설" xfId="337"/>
    <cellStyle name="_부대입찰양식②_봉무지방산업단지도로(투찰)②" xfId="338"/>
    <cellStyle name="_부대입찰양식②_봉무지방산업단지도로(투찰)②_마현생창(동양고속)" xfId="339"/>
    <cellStyle name="_부대입찰양식②_봉무지방산업단지도로(투찰)②_마현생창(동양고속)_왜관-태평건설" xfId="340"/>
    <cellStyle name="_부대입찰양식②_봉무지방산업단지도로(투찰)②_왜관-태평건설" xfId="341"/>
    <cellStyle name="_부대입찰양식②_봉무지방산업단지도로(투찰)②+0.250%" xfId="342"/>
    <cellStyle name="_부대입찰양식②_봉무지방산업단지도로(투찰)②+0.250%_마현생창(동양고속)" xfId="343"/>
    <cellStyle name="_부대입찰양식②_봉무지방산업단지도로(투찰)②+0.250%_마현생창(동양고속)_왜관-태평건설" xfId="344"/>
    <cellStyle name="_부대입찰양식②_봉무지방산업단지도로(투찰)②+0.250%_왜관-태평건설" xfId="345"/>
    <cellStyle name="_부대입찰양식②_왜관-태평건설" xfId="346"/>
    <cellStyle name="_부대입찰양식②_합덕-신례원(2공구)투찰" xfId="347"/>
    <cellStyle name="_부대입찰양식②_합덕-신례원(2공구)투찰_경찰서-터미널간도로(투찰)②" xfId="348"/>
    <cellStyle name="_부대입찰양식②_합덕-신례원(2공구)투찰_경찰서-터미널간도로(투찰)②_마현생창(동양고속)" xfId="349"/>
    <cellStyle name="_부대입찰양식②_합덕-신례원(2공구)투찰_경찰서-터미널간도로(투찰)②_마현생창(동양고속)_왜관-태평건설" xfId="350"/>
    <cellStyle name="_부대입찰양식②_합덕-신례원(2공구)투찰_경찰서-터미널간도로(투찰)②_왜관-태평건설" xfId="351"/>
    <cellStyle name="_부대입찰양식②_합덕-신례원(2공구)투찰_마현생창(동양고속)" xfId="352"/>
    <cellStyle name="_부대입찰양식②_합덕-신례원(2공구)투찰_마현생창(동양고속)_왜관-태평건설" xfId="353"/>
    <cellStyle name="_부대입찰양식②_합덕-신례원(2공구)투찰_봉무지방산업단지도로(투찰)②" xfId="354"/>
    <cellStyle name="_부대입찰양식②_합덕-신례원(2공구)투찰_봉무지방산업단지도로(투찰)②_마현생창(동양고속)" xfId="355"/>
    <cellStyle name="_부대입찰양식②_합덕-신례원(2공구)투찰_봉무지방산업단지도로(투찰)②_마현생창(동양고속)_왜관-태평건설" xfId="356"/>
    <cellStyle name="_부대입찰양식②_합덕-신례원(2공구)투찰_봉무지방산업단지도로(투찰)②_왜관-태평건설" xfId="357"/>
    <cellStyle name="_부대입찰양식②_합덕-신례원(2공구)투찰_봉무지방산업단지도로(투찰)②+0.250%" xfId="358"/>
    <cellStyle name="_부대입찰양식②_합덕-신례원(2공구)투찰_봉무지방산업단지도로(투찰)②+0.250%_마현생창(동양고속)" xfId="359"/>
    <cellStyle name="_부대입찰양식②_합덕-신례원(2공구)투찰_봉무지방산업단지도로(투찰)②+0.250%_마현생창(동양고속)_왜관-태평건설" xfId="360"/>
    <cellStyle name="_부대입찰양식②_합덕-신례원(2공구)투찰_봉무지방산업단지도로(투찰)②+0.250%_왜관-태평건설" xfId="361"/>
    <cellStyle name="_부대입찰양식②_합덕-신례원(2공구)투찰_왜관-태평건설" xfId="362"/>
    <cellStyle name="_부대입찰양식②_합덕-신례원(2공구)투찰_합덕-신례원(2공구)투찰" xfId="363"/>
    <cellStyle name="_부대입찰양식②_합덕-신례원(2공구)투찰_합덕-신례원(2공구)투찰_경찰서-터미널간도로(투찰)②" xfId="364"/>
    <cellStyle name="_부대입찰양식②_합덕-신례원(2공구)투찰_합덕-신례원(2공구)투찰_경찰서-터미널간도로(투찰)②_마현생창(동양고속)" xfId="365"/>
    <cellStyle name="_부대입찰양식②_합덕-신례원(2공구)투찰_합덕-신례원(2공구)투찰_경찰서-터미널간도로(투찰)②_마현생창(동양고속)_왜관-태평건설" xfId="366"/>
    <cellStyle name="_부대입찰양식②_합덕-신례원(2공구)투찰_합덕-신례원(2공구)투찰_경찰서-터미널간도로(투찰)②_왜관-태평건설" xfId="367"/>
    <cellStyle name="_부대입찰양식②_합덕-신례원(2공구)투찰_합덕-신례원(2공구)투찰_마현생창(동양고속)" xfId="368"/>
    <cellStyle name="_부대입찰양식②_합덕-신례원(2공구)투찰_합덕-신례원(2공구)투찰_마현생창(동양고속)_왜관-태평건설" xfId="369"/>
    <cellStyle name="_부대입찰양식②_합덕-신례원(2공구)투찰_합덕-신례원(2공구)투찰_봉무지방산업단지도로(투찰)②" xfId="370"/>
    <cellStyle name="_부대입찰양식②_합덕-신례원(2공구)투찰_합덕-신례원(2공구)투찰_봉무지방산업단지도로(투찰)②_마현생창(동양고속)" xfId="371"/>
    <cellStyle name="_부대입찰양식②_합덕-신례원(2공구)투찰_합덕-신례원(2공구)투찰_봉무지방산업단지도로(투찰)②_마현생창(동양고속)_왜관-태평건설" xfId="372"/>
    <cellStyle name="_부대입찰양식②_합덕-신례원(2공구)투찰_합덕-신례원(2공구)투찰_봉무지방산업단지도로(투찰)②_왜관-태평건설" xfId="373"/>
    <cellStyle name="_부대입찰양식②_합덕-신례원(2공구)투찰_합덕-신례원(2공구)투찰_봉무지방산업단지도로(투찰)②+0.250%" xfId="374"/>
    <cellStyle name="_부대입찰양식②_합덕-신례원(2공구)투찰_합덕-신례원(2공구)투찰_봉무지방산업단지도로(투찰)②+0.250%_마현생창(동양고속)" xfId="375"/>
    <cellStyle name="_부대입찰양식②_합덕-신례원(2공구)투찰_합덕-신례원(2공구)투찰_봉무지방산업단지도로(투찰)②+0.250%_마현생창(동양고속)_왜관-태평건설" xfId="376"/>
    <cellStyle name="_부대입찰양식②_합덕-신례원(2공구)투찰_합덕-신례원(2공구)투찰_봉무지방산업단지도로(투찰)②+0.250%_왜관-태평건설" xfId="377"/>
    <cellStyle name="_부대입찰양식②_합덕-신례원(2공구)투찰_합덕-신례원(2공구)투찰_왜관-태평건설" xfId="378"/>
    <cellStyle name="_부평배수지(투찰)" xfId="379"/>
    <cellStyle name="_부평배수지(투찰)_경찰서-터미널간도로(투찰)②" xfId="380"/>
    <cellStyle name="_부평배수지(투찰)_경찰서-터미널간도로(투찰)②_마현생창(동양고속)" xfId="381"/>
    <cellStyle name="_부평배수지(투찰)_경찰서-터미널간도로(투찰)②_마현생창(동양고속)_왜관-태평건설" xfId="382"/>
    <cellStyle name="_부평배수지(투찰)_경찰서-터미널간도로(투찰)②_왜관-태평건설" xfId="383"/>
    <cellStyle name="_부평배수지(투찰)_마현생창(동양고속)" xfId="384"/>
    <cellStyle name="_부평배수지(투찰)_마현생창(동양고속)_왜관-태평건설" xfId="385"/>
    <cellStyle name="_부평배수지(투찰)_봉무지방산업단지도로(투찰)②" xfId="386"/>
    <cellStyle name="_부평배수지(투찰)_봉무지방산업단지도로(투찰)②_마현생창(동양고속)" xfId="387"/>
    <cellStyle name="_부평배수지(투찰)_봉무지방산업단지도로(투찰)②_마현생창(동양고속)_왜관-태평건설" xfId="388"/>
    <cellStyle name="_부평배수지(투찰)_봉무지방산업단지도로(투찰)②_왜관-태평건설" xfId="389"/>
    <cellStyle name="_부평배수지(투찰)_봉무지방산업단지도로(투찰)②+0.250%" xfId="390"/>
    <cellStyle name="_부평배수지(투찰)_봉무지방산업단지도로(투찰)②+0.250%_마현생창(동양고속)" xfId="391"/>
    <cellStyle name="_부평배수지(투찰)_봉무지방산업단지도로(투찰)②+0.250%_마현생창(동양고속)_왜관-태평건설" xfId="392"/>
    <cellStyle name="_부평배수지(투찰)_봉무지방산업단지도로(투찰)②+0.250%_왜관-태평건설" xfId="393"/>
    <cellStyle name="_부평배수지(투찰)_왜관-태평건설" xfId="394"/>
    <cellStyle name="_부평배수지(투찰)_합덕-신례원(2공구)투찰" xfId="395"/>
    <cellStyle name="_부평배수지(투찰)_합덕-신례원(2공구)투찰_경찰서-터미널간도로(투찰)②" xfId="396"/>
    <cellStyle name="_부평배수지(투찰)_합덕-신례원(2공구)투찰_경찰서-터미널간도로(투찰)②_마현생창(동양고속)" xfId="397"/>
    <cellStyle name="_부평배수지(투찰)_합덕-신례원(2공구)투찰_경찰서-터미널간도로(투찰)②_마현생창(동양고속)_왜관-태평건설" xfId="398"/>
    <cellStyle name="_부평배수지(투찰)_합덕-신례원(2공구)투찰_경찰서-터미널간도로(투찰)②_왜관-태평건설" xfId="399"/>
    <cellStyle name="_부평배수지(투찰)_합덕-신례원(2공구)투찰_마현생창(동양고속)" xfId="400"/>
    <cellStyle name="_부평배수지(투찰)_합덕-신례원(2공구)투찰_마현생창(동양고속)_왜관-태평건설" xfId="401"/>
    <cellStyle name="_부평배수지(투찰)_합덕-신례원(2공구)투찰_봉무지방산업단지도로(투찰)②" xfId="402"/>
    <cellStyle name="_부평배수지(투찰)_합덕-신례원(2공구)투찰_봉무지방산업단지도로(투찰)②_마현생창(동양고속)" xfId="403"/>
    <cellStyle name="_부평배수지(투찰)_합덕-신례원(2공구)투찰_봉무지방산업단지도로(투찰)②_마현생창(동양고속)_왜관-태평건설" xfId="404"/>
    <cellStyle name="_부평배수지(투찰)_합덕-신례원(2공구)투찰_봉무지방산업단지도로(투찰)②_왜관-태평건설" xfId="405"/>
    <cellStyle name="_부평배수지(투찰)_합덕-신례원(2공구)투찰_봉무지방산업단지도로(투찰)②+0.250%" xfId="406"/>
    <cellStyle name="_부평배수지(투찰)_합덕-신례원(2공구)투찰_봉무지방산업단지도로(투찰)②+0.250%_마현생창(동양고속)" xfId="407"/>
    <cellStyle name="_부평배수지(투찰)_합덕-신례원(2공구)투찰_봉무지방산업단지도로(투찰)②+0.250%_마현생창(동양고속)_왜관-태평건설" xfId="408"/>
    <cellStyle name="_부평배수지(투찰)_합덕-신례원(2공구)투찰_봉무지방산업단지도로(투찰)②+0.250%_왜관-태평건설" xfId="409"/>
    <cellStyle name="_부평배수지(투찰)_합덕-신례원(2공구)투찰_왜관-태평건설" xfId="410"/>
    <cellStyle name="_부평배수지(투찰)_합덕-신례원(2공구)투찰_합덕-신례원(2공구)투찰" xfId="411"/>
    <cellStyle name="_부평배수지(투찰)_합덕-신례원(2공구)투찰_합덕-신례원(2공구)투찰_경찰서-터미널간도로(투찰)②" xfId="412"/>
    <cellStyle name="_부평배수지(투찰)_합덕-신례원(2공구)투찰_합덕-신례원(2공구)투찰_경찰서-터미널간도로(투찰)②_마현생창(동양고속)" xfId="413"/>
    <cellStyle name="_부평배수지(투찰)_합덕-신례원(2공구)투찰_합덕-신례원(2공구)투찰_경찰서-터미널간도로(투찰)②_마현생창(동양고속)_왜관-태평건설" xfId="414"/>
    <cellStyle name="_부평배수지(투찰)_합덕-신례원(2공구)투찰_합덕-신례원(2공구)투찰_경찰서-터미널간도로(투찰)②_왜관-태평건설" xfId="415"/>
    <cellStyle name="_부평배수지(투찰)_합덕-신례원(2공구)투찰_합덕-신례원(2공구)투찰_마현생창(동양고속)" xfId="416"/>
    <cellStyle name="_부평배수지(투찰)_합덕-신례원(2공구)투찰_합덕-신례원(2공구)투찰_마현생창(동양고속)_왜관-태평건설" xfId="417"/>
    <cellStyle name="_부평배수지(투찰)_합덕-신례원(2공구)투찰_합덕-신례원(2공구)투찰_봉무지방산업단지도로(투찰)②" xfId="418"/>
    <cellStyle name="_부평배수지(투찰)_합덕-신례원(2공구)투찰_합덕-신례원(2공구)투찰_봉무지방산업단지도로(투찰)②_마현생창(동양고속)" xfId="419"/>
    <cellStyle name="_부평배수지(투찰)_합덕-신례원(2공구)투찰_합덕-신례원(2공구)투찰_봉무지방산업단지도로(투찰)②_마현생창(동양고속)_왜관-태평건설" xfId="420"/>
    <cellStyle name="_부평배수지(투찰)_합덕-신례원(2공구)투찰_합덕-신례원(2공구)투찰_봉무지방산업단지도로(투찰)②_왜관-태평건설" xfId="421"/>
    <cellStyle name="_부평배수지(투찰)_합덕-신례원(2공구)투찰_합덕-신례원(2공구)투찰_봉무지방산업단지도로(투찰)②+0.250%" xfId="422"/>
    <cellStyle name="_부평배수지(투찰)_합덕-신례원(2공구)투찰_합덕-신례원(2공구)투찰_봉무지방산업단지도로(투찰)②+0.250%_마현생창(동양고속)" xfId="423"/>
    <cellStyle name="_부평배수지(투찰)_합덕-신례원(2공구)투찰_합덕-신례원(2공구)투찰_봉무지방산업단지도로(투찰)②+0.250%_마현생창(동양고속)_왜관-태평건설" xfId="424"/>
    <cellStyle name="_부평배수지(투찰)_합덕-신례원(2공구)투찰_합덕-신례원(2공구)투찰_봉무지방산업단지도로(투찰)②+0.250%_왜관-태평건설" xfId="425"/>
    <cellStyle name="_부평배수지(투찰)_합덕-신례원(2공구)투찰_합덕-신례원(2공구)투찰_왜관-태평건설" xfId="426"/>
    <cellStyle name="_신태백(가실행)" xfId="427"/>
    <cellStyle name="_신태백(가실행)_1" xfId="428"/>
    <cellStyle name="_신태백(가실행)_1_경찰서-터미널간도로(투찰)②" xfId="429"/>
    <cellStyle name="_신태백(가실행)_1_경찰서-터미널간도로(투찰)②_마현생창(동양고속)" xfId="430"/>
    <cellStyle name="_신태백(가실행)_1_경찰서-터미널간도로(투찰)②_마현생창(동양고속)_왜관-태평건설" xfId="431"/>
    <cellStyle name="_신태백(가실행)_1_경찰서-터미널간도로(투찰)②_왜관-태평건설" xfId="432"/>
    <cellStyle name="_신태백(가실행)_1_마현생창(동양고속)" xfId="433"/>
    <cellStyle name="_신태백(가실행)_1_마현생창(동양고속)_왜관-태평건설" xfId="434"/>
    <cellStyle name="_신태백(가실행)_1_봉무지방산업단지도로(투찰)②" xfId="435"/>
    <cellStyle name="_신태백(가실행)_1_봉무지방산업단지도로(투찰)②_마현생창(동양고속)" xfId="436"/>
    <cellStyle name="_신태백(가실행)_1_봉무지방산업단지도로(투찰)②_마현생창(동양고속)_왜관-태평건설" xfId="437"/>
    <cellStyle name="_신태백(가실행)_1_봉무지방산업단지도로(투찰)②_왜관-태평건설" xfId="438"/>
    <cellStyle name="_신태백(가실행)_1_봉무지방산업단지도로(투찰)②+0.250%" xfId="439"/>
    <cellStyle name="_신태백(가실행)_1_봉무지방산업단지도로(투찰)②+0.250%_마현생창(동양고속)" xfId="440"/>
    <cellStyle name="_신태백(가실행)_1_봉무지방산업단지도로(투찰)②+0.250%_마현생창(동양고속)_왜관-태평건설" xfId="441"/>
    <cellStyle name="_신태백(가실행)_1_봉무지방산업단지도로(투찰)②+0.250%_왜관-태평건설" xfId="442"/>
    <cellStyle name="_신태백(가실행)_1_왜관-태평건설" xfId="443"/>
    <cellStyle name="_신태백(가실행)_1_합덕-신례원(2공구)투찰" xfId="444"/>
    <cellStyle name="_신태백(가실행)_1_합덕-신례원(2공구)투찰_경찰서-터미널간도로(투찰)②" xfId="445"/>
    <cellStyle name="_신태백(가실행)_1_합덕-신례원(2공구)투찰_경찰서-터미널간도로(투찰)②_마현생창(동양고속)" xfId="446"/>
    <cellStyle name="_신태백(가실행)_1_합덕-신례원(2공구)투찰_경찰서-터미널간도로(투찰)②_마현생창(동양고속)_왜관-태평건설" xfId="447"/>
    <cellStyle name="_신태백(가실행)_1_합덕-신례원(2공구)투찰_경찰서-터미널간도로(투찰)②_왜관-태평건설" xfId="448"/>
    <cellStyle name="_신태백(가실행)_1_합덕-신례원(2공구)투찰_마현생창(동양고속)" xfId="449"/>
    <cellStyle name="_신태백(가실행)_1_합덕-신례원(2공구)투찰_마현생창(동양고속)_왜관-태평건설" xfId="450"/>
    <cellStyle name="_신태백(가실행)_1_합덕-신례원(2공구)투찰_봉무지방산업단지도로(투찰)②" xfId="451"/>
    <cellStyle name="_신태백(가실행)_1_합덕-신례원(2공구)투찰_봉무지방산업단지도로(투찰)②_마현생창(동양고속)" xfId="452"/>
    <cellStyle name="_신태백(가실행)_1_합덕-신례원(2공구)투찰_봉무지방산업단지도로(투찰)②_마현생창(동양고속)_왜관-태평건설" xfId="453"/>
    <cellStyle name="_신태백(가실행)_1_합덕-신례원(2공구)투찰_봉무지방산업단지도로(투찰)②_왜관-태평건설" xfId="454"/>
    <cellStyle name="_신태백(가실행)_1_합덕-신례원(2공구)투찰_봉무지방산업단지도로(투찰)②+0.250%" xfId="455"/>
    <cellStyle name="_신태백(가실행)_1_합덕-신례원(2공구)투찰_봉무지방산업단지도로(투찰)②+0.250%_마현생창(동양고속)" xfId="456"/>
    <cellStyle name="_신태백(가실행)_1_합덕-신례원(2공구)투찰_봉무지방산업단지도로(투찰)②+0.250%_마현생창(동양고속)_왜관-태평건설" xfId="457"/>
    <cellStyle name="_신태백(가실행)_1_합덕-신례원(2공구)투찰_봉무지방산업단지도로(투찰)②+0.250%_왜관-태평건설" xfId="458"/>
    <cellStyle name="_신태백(가실행)_1_합덕-신례원(2공구)투찰_왜관-태평건설" xfId="459"/>
    <cellStyle name="_신태백(가실행)_1_합덕-신례원(2공구)투찰_합덕-신례원(2공구)투찰" xfId="460"/>
    <cellStyle name="_신태백(가실행)_1_합덕-신례원(2공구)투찰_합덕-신례원(2공구)투찰_경찰서-터미널간도로(투찰)②" xfId="461"/>
    <cellStyle name="_신태백(가실행)_1_합덕-신례원(2공구)투찰_합덕-신례원(2공구)투찰_경찰서-터미널간도로(투찰)②_마현생창(동양고속)" xfId="462"/>
    <cellStyle name="_신태백(가실행)_1_합덕-신례원(2공구)투찰_합덕-신례원(2공구)투찰_경찰서-터미널간도로(투찰)②_마현생창(동양고속)_왜관-태평건설" xfId="463"/>
    <cellStyle name="_신태백(가실행)_1_합덕-신례원(2공구)투찰_합덕-신례원(2공구)투찰_경찰서-터미널간도로(투찰)②_왜관-태평건설" xfId="464"/>
    <cellStyle name="_신태백(가실행)_1_합덕-신례원(2공구)투찰_합덕-신례원(2공구)투찰_마현생창(동양고속)" xfId="465"/>
    <cellStyle name="_신태백(가실행)_1_합덕-신례원(2공구)투찰_합덕-신례원(2공구)투찰_마현생창(동양고속)_왜관-태평건설" xfId="466"/>
    <cellStyle name="_신태백(가실행)_1_합덕-신례원(2공구)투찰_합덕-신례원(2공구)투찰_봉무지방산업단지도로(투찰)②" xfId="467"/>
    <cellStyle name="_신태백(가실행)_1_합덕-신례원(2공구)투찰_합덕-신례원(2공구)투찰_봉무지방산업단지도로(투찰)②_마현생창(동양고속)" xfId="468"/>
    <cellStyle name="_신태백(가실행)_1_합덕-신례원(2공구)투찰_합덕-신례원(2공구)투찰_봉무지방산업단지도로(투찰)②_마현생창(동양고속)_왜관-태평건설" xfId="469"/>
    <cellStyle name="_신태백(가실행)_1_합덕-신례원(2공구)투찰_합덕-신례원(2공구)투찰_봉무지방산업단지도로(투찰)②_왜관-태평건설" xfId="470"/>
    <cellStyle name="_신태백(가실행)_1_합덕-신례원(2공구)투찰_합덕-신례원(2공구)투찰_봉무지방산업단지도로(투찰)②+0.250%" xfId="471"/>
    <cellStyle name="_신태백(가실행)_1_합덕-신례원(2공구)투찰_합덕-신례원(2공구)투찰_봉무지방산업단지도로(투찰)②+0.250%_마현생창(동양고속)" xfId="472"/>
    <cellStyle name="_신태백(가실행)_1_합덕-신례원(2공구)투찰_합덕-신례원(2공구)투찰_봉무지방산업단지도로(투찰)②+0.250%_마현생창(동양고속)_왜관-태평건설" xfId="473"/>
    <cellStyle name="_신태백(가실행)_1_합덕-신례원(2공구)투찰_합덕-신례원(2공구)투찰_봉무지방산업단지도로(투찰)②+0.250%_왜관-태평건설" xfId="474"/>
    <cellStyle name="_신태백(가실행)_1_합덕-신례원(2공구)투찰_합덕-신례원(2공구)투찰_왜관-태평건설" xfId="475"/>
    <cellStyle name="_신태백(가실행)_경찰서-터미널간도로(투찰)②" xfId="476"/>
    <cellStyle name="_신태백(가실행)_경찰서-터미널간도로(투찰)②_마현생창(동양고속)" xfId="477"/>
    <cellStyle name="_신태백(가실행)_경찰서-터미널간도로(투찰)②_마현생창(동양고속)_왜관-태평건설" xfId="478"/>
    <cellStyle name="_신태백(가실행)_경찰서-터미널간도로(투찰)②_왜관-태평건설" xfId="479"/>
    <cellStyle name="_신태백(가실행)_도덕-고흥도로(투찰)" xfId="480"/>
    <cellStyle name="_신태백(가실행)_도덕-고흥도로(투찰)_경찰서-터미널간도로(투찰)②" xfId="481"/>
    <cellStyle name="_신태백(가실행)_도덕-고흥도로(투찰)_경찰서-터미널간도로(투찰)②_마현생창(동양고속)" xfId="482"/>
    <cellStyle name="_신태백(가실행)_도덕-고흥도로(투찰)_경찰서-터미널간도로(투찰)②_마현생창(동양고속)_왜관-태평건설" xfId="483"/>
    <cellStyle name="_신태백(가실행)_도덕-고흥도로(투찰)_경찰서-터미널간도로(투찰)②_왜관-태평건설" xfId="484"/>
    <cellStyle name="_신태백(가실행)_도덕-고흥도로(투찰)_마현생창(동양고속)" xfId="485"/>
    <cellStyle name="_신태백(가실행)_도덕-고흥도로(투찰)_마현생창(동양고속)_왜관-태평건설" xfId="486"/>
    <cellStyle name="_신태백(가실행)_도덕-고흥도로(투찰)_봉무지방산업단지도로(투찰)②" xfId="487"/>
    <cellStyle name="_신태백(가실행)_도덕-고흥도로(투찰)_봉무지방산업단지도로(투찰)②_마현생창(동양고속)" xfId="488"/>
    <cellStyle name="_신태백(가실행)_도덕-고흥도로(투찰)_봉무지방산업단지도로(투찰)②_마현생창(동양고속)_왜관-태평건설" xfId="489"/>
    <cellStyle name="_신태백(가실행)_도덕-고흥도로(투찰)_봉무지방산업단지도로(투찰)②_왜관-태평건설" xfId="490"/>
    <cellStyle name="_신태백(가실행)_도덕-고흥도로(투찰)_봉무지방산업단지도로(투찰)②+0.250%" xfId="491"/>
    <cellStyle name="_신태백(가실행)_도덕-고흥도로(투찰)_봉무지방산업단지도로(투찰)②+0.250%_마현생창(동양고속)" xfId="492"/>
    <cellStyle name="_신태백(가실행)_도덕-고흥도로(투찰)_봉무지방산업단지도로(투찰)②+0.250%_마현생창(동양고속)_왜관-태평건설" xfId="493"/>
    <cellStyle name="_신태백(가실행)_도덕-고흥도로(투찰)_봉무지방산업단지도로(투찰)②+0.250%_왜관-태평건설" xfId="494"/>
    <cellStyle name="_신태백(가실행)_도덕-고흥도로(투찰)_왜관-태평건설" xfId="495"/>
    <cellStyle name="_신태백(가실행)_도덕-고흥도로(투찰)_합덕-신례원(2공구)투찰" xfId="496"/>
    <cellStyle name="_신태백(가실행)_도덕-고흥도로(투찰)_합덕-신례원(2공구)투찰_경찰서-터미널간도로(투찰)②" xfId="497"/>
    <cellStyle name="_신태백(가실행)_도덕-고흥도로(투찰)_합덕-신례원(2공구)투찰_경찰서-터미널간도로(투찰)②_마현생창(동양고속)" xfId="498"/>
    <cellStyle name="_신태백(가실행)_도덕-고흥도로(투찰)_합덕-신례원(2공구)투찰_경찰서-터미널간도로(투찰)②_마현생창(동양고속)_왜관-태평건설" xfId="499"/>
    <cellStyle name="_신태백(가실행)_도덕-고흥도로(투찰)_합덕-신례원(2공구)투찰_경찰서-터미널간도로(투찰)②_왜관-태평건설" xfId="500"/>
    <cellStyle name="_신태백(가실행)_도덕-고흥도로(투찰)_합덕-신례원(2공구)투찰_마현생창(동양고속)" xfId="501"/>
    <cellStyle name="_신태백(가실행)_도덕-고흥도로(투찰)_합덕-신례원(2공구)투찰_마현생창(동양고속)_왜관-태평건설" xfId="502"/>
    <cellStyle name="_신태백(가실행)_도덕-고흥도로(투찰)_합덕-신례원(2공구)투찰_봉무지방산업단지도로(투찰)②" xfId="503"/>
    <cellStyle name="_신태백(가실행)_도덕-고흥도로(투찰)_합덕-신례원(2공구)투찰_봉무지방산업단지도로(투찰)②_마현생창(동양고속)" xfId="504"/>
    <cellStyle name="_신태백(가실행)_도덕-고흥도로(투찰)_합덕-신례원(2공구)투찰_봉무지방산업단지도로(투찰)②_마현생창(동양고속)_왜관-태평건설" xfId="505"/>
    <cellStyle name="_신태백(가실행)_도덕-고흥도로(투찰)_합덕-신례원(2공구)투찰_봉무지방산업단지도로(투찰)②_왜관-태평건설" xfId="506"/>
    <cellStyle name="_신태백(가실행)_도덕-고흥도로(투찰)_합덕-신례원(2공구)투찰_봉무지방산업단지도로(투찰)②+0.250%" xfId="507"/>
    <cellStyle name="_신태백(가실행)_도덕-고흥도로(투찰)_합덕-신례원(2공구)투찰_봉무지방산업단지도로(투찰)②+0.250%_마현생창(동양고속)" xfId="508"/>
    <cellStyle name="_신태백(가실행)_도덕-고흥도로(투찰)_합덕-신례원(2공구)투찰_봉무지방산업단지도로(투찰)②+0.250%_마현생창(동양고속)_왜관-태평건설" xfId="509"/>
    <cellStyle name="_신태백(가실행)_도덕-고흥도로(투찰)_합덕-신례원(2공구)투찰_봉무지방산업단지도로(투찰)②+0.250%_왜관-태평건설" xfId="510"/>
    <cellStyle name="_신태백(가실행)_도덕-고흥도로(투찰)_합덕-신례원(2공구)투찰_왜관-태평건설" xfId="511"/>
    <cellStyle name="_신태백(가실행)_도덕-고흥도로(투찰)_합덕-신례원(2공구)투찰_합덕-신례원(2공구)투찰" xfId="512"/>
    <cellStyle name="_신태백(가실행)_도덕-고흥도로(투찰)_합덕-신례원(2공구)투찰_합덕-신례원(2공구)투찰_경찰서-터미널간도로(투찰)②" xfId="513"/>
    <cellStyle name="_신태백(가실행)_도덕-고흥도로(투찰)_합덕-신례원(2공구)투찰_합덕-신례원(2공구)투찰_경찰서-터미널간도로(투찰)②_마현생창(동양고속)" xfId="514"/>
    <cellStyle name="_신태백(가실행)_도덕-고흥도로(투찰)_합덕-신례원(2공구)투찰_합덕-신례원(2공구)투찰_경찰서-터미널간도로(투찰)②_마현생창(동양고속)_왜관-태평건설" xfId="515"/>
    <cellStyle name="_신태백(가실행)_도덕-고흥도로(투찰)_합덕-신례원(2공구)투찰_합덕-신례원(2공구)투찰_경찰서-터미널간도로(투찰)②_왜관-태평건설" xfId="516"/>
    <cellStyle name="_신태백(가실행)_도덕-고흥도로(투찰)_합덕-신례원(2공구)투찰_합덕-신례원(2공구)투찰_마현생창(동양고속)" xfId="517"/>
    <cellStyle name="_신태백(가실행)_도덕-고흥도로(투찰)_합덕-신례원(2공구)투찰_합덕-신례원(2공구)투찰_마현생창(동양고속)_왜관-태평건설" xfId="518"/>
    <cellStyle name="_신태백(가실행)_도덕-고흥도로(투찰)_합덕-신례원(2공구)투찰_합덕-신례원(2공구)투찰_봉무지방산업단지도로(투찰)②" xfId="519"/>
    <cellStyle name="_신태백(가실행)_도덕-고흥도로(투찰)_합덕-신례원(2공구)투찰_합덕-신례원(2공구)투찰_봉무지방산업단지도로(투찰)②_마현생창(동양고속)" xfId="520"/>
    <cellStyle name="_신태백(가실행)_도덕-고흥도로(투찰)_합덕-신례원(2공구)투찰_합덕-신례원(2공구)투찰_봉무지방산업단지도로(투찰)②_마현생창(동양고속)_왜관-태평건설" xfId="521"/>
    <cellStyle name="_신태백(가실행)_도덕-고흥도로(투찰)_합덕-신례원(2공구)투찰_합덕-신례원(2공구)투찰_봉무지방산업단지도로(투찰)②_왜관-태평건설" xfId="522"/>
    <cellStyle name="_신태백(가실행)_도덕-고흥도로(투찰)_합덕-신례원(2공구)투찰_합덕-신례원(2공구)투찰_봉무지방산업단지도로(투찰)②+0.250%" xfId="523"/>
    <cellStyle name="_신태백(가실행)_도덕-고흥도로(투찰)_합덕-신례원(2공구)투찰_합덕-신례원(2공구)투찰_봉무지방산업단지도로(투찰)②+0.250%_마현생창(동양고속)" xfId="524"/>
    <cellStyle name="_신태백(가실행)_도덕-고흥도로(투찰)_합덕-신례원(2공구)투찰_합덕-신례원(2공구)투찰_봉무지방산업단지도로(투찰)②+0.250%_마현생창(동양고속)_왜관-태평건설" xfId="525"/>
    <cellStyle name="_신태백(가실행)_도덕-고흥도로(투찰)_합덕-신례원(2공구)투찰_합덕-신례원(2공구)투찰_봉무지방산업단지도로(투찰)②+0.250%_왜관-태평건설" xfId="526"/>
    <cellStyle name="_신태백(가실행)_도덕-고흥도로(투찰)_합덕-신례원(2공구)투찰_합덕-신례원(2공구)투찰_왜관-태평건설" xfId="527"/>
    <cellStyle name="_신태백(가실행)_마현생창(동양고속)" xfId="528"/>
    <cellStyle name="_신태백(가실행)_마현생창(동양고속)_왜관-태평건설" xfId="529"/>
    <cellStyle name="_신태백(가실행)_봉무지방산업단지도로(투찰)②" xfId="530"/>
    <cellStyle name="_신태백(가실행)_봉무지방산업단지도로(투찰)②_마현생창(동양고속)" xfId="531"/>
    <cellStyle name="_신태백(가실행)_봉무지방산업단지도로(투찰)②_마현생창(동양고속)_왜관-태평건설" xfId="532"/>
    <cellStyle name="_신태백(가실행)_봉무지방산업단지도로(투찰)②_왜관-태평건설" xfId="533"/>
    <cellStyle name="_신태백(가실행)_봉무지방산업단지도로(투찰)②+0.250%" xfId="534"/>
    <cellStyle name="_신태백(가실행)_봉무지방산업단지도로(투찰)②+0.250%_마현생창(동양고속)" xfId="535"/>
    <cellStyle name="_신태백(가실행)_봉무지방산업단지도로(투찰)②+0.250%_마현생창(동양고속)_왜관-태평건설" xfId="536"/>
    <cellStyle name="_신태백(가실행)_봉무지방산업단지도로(투찰)②+0.250%_왜관-태평건설" xfId="537"/>
    <cellStyle name="_신태백(가실행)_안산부대(투찰)⑤" xfId="538"/>
    <cellStyle name="_신태백(가실행)_안산부대(투찰)⑤_경찰서-터미널간도로(투찰)②" xfId="539"/>
    <cellStyle name="_신태백(가실행)_안산부대(투찰)⑤_경찰서-터미널간도로(투찰)②_마현생창(동양고속)" xfId="540"/>
    <cellStyle name="_신태백(가실행)_안산부대(투찰)⑤_경찰서-터미널간도로(투찰)②_마현생창(동양고속)_왜관-태평건설" xfId="541"/>
    <cellStyle name="_신태백(가실행)_안산부대(투찰)⑤_경찰서-터미널간도로(투찰)②_왜관-태평건설" xfId="542"/>
    <cellStyle name="_신태백(가실행)_안산부대(투찰)⑤_마현생창(동양고속)" xfId="543"/>
    <cellStyle name="_신태백(가실행)_안산부대(투찰)⑤_마현생창(동양고속)_왜관-태평건설" xfId="544"/>
    <cellStyle name="_신태백(가실행)_안산부대(투찰)⑤_봉무지방산업단지도로(투찰)②" xfId="545"/>
    <cellStyle name="_신태백(가실행)_안산부대(투찰)⑤_봉무지방산업단지도로(투찰)②_마현생창(동양고속)" xfId="546"/>
    <cellStyle name="_신태백(가실행)_안산부대(투찰)⑤_봉무지방산업단지도로(투찰)②_마현생창(동양고속)_왜관-태평건설" xfId="547"/>
    <cellStyle name="_신태백(가실행)_안산부대(투찰)⑤_봉무지방산업단지도로(투찰)②_왜관-태평건설" xfId="548"/>
    <cellStyle name="_신태백(가실행)_안산부대(투찰)⑤_봉무지방산업단지도로(투찰)②+0.250%" xfId="549"/>
    <cellStyle name="_신태백(가실행)_안산부대(투찰)⑤_봉무지방산업단지도로(투찰)②+0.250%_마현생창(동양고속)" xfId="550"/>
    <cellStyle name="_신태백(가실행)_안산부대(투찰)⑤_봉무지방산업단지도로(투찰)②+0.250%_마현생창(동양고속)_왜관-태평건설" xfId="551"/>
    <cellStyle name="_신태백(가실행)_안산부대(투찰)⑤_봉무지방산업단지도로(투찰)②+0.250%_왜관-태평건설" xfId="552"/>
    <cellStyle name="_신태백(가실행)_안산부대(투찰)⑤_왜관-태평건설" xfId="553"/>
    <cellStyle name="_신태백(가실행)_안산부대(투찰)⑤_합덕-신례원(2공구)투찰" xfId="554"/>
    <cellStyle name="_신태백(가실행)_안산부대(투찰)⑤_합덕-신례원(2공구)투찰_경찰서-터미널간도로(투찰)②" xfId="555"/>
    <cellStyle name="_신태백(가실행)_안산부대(투찰)⑤_합덕-신례원(2공구)투찰_경찰서-터미널간도로(투찰)②_마현생창(동양고속)" xfId="556"/>
    <cellStyle name="_신태백(가실행)_안산부대(투찰)⑤_합덕-신례원(2공구)투찰_경찰서-터미널간도로(투찰)②_마현생창(동양고속)_왜관-태평건설" xfId="557"/>
    <cellStyle name="_신태백(가실행)_안산부대(투찰)⑤_합덕-신례원(2공구)투찰_경찰서-터미널간도로(투찰)②_왜관-태평건설" xfId="558"/>
    <cellStyle name="_신태백(가실행)_안산부대(투찰)⑤_합덕-신례원(2공구)투찰_마현생창(동양고속)" xfId="559"/>
    <cellStyle name="_신태백(가실행)_안산부대(투찰)⑤_합덕-신례원(2공구)투찰_마현생창(동양고속)_왜관-태평건설" xfId="560"/>
    <cellStyle name="_신태백(가실행)_안산부대(투찰)⑤_합덕-신례원(2공구)투찰_봉무지방산업단지도로(투찰)②" xfId="561"/>
    <cellStyle name="_신태백(가실행)_안산부대(투찰)⑤_합덕-신례원(2공구)투찰_봉무지방산업단지도로(투찰)②_마현생창(동양고속)" xfId="562"/>
    <cellStyle name="_신태백(가실행)_안산부대(투찰)⑤_합덕-신례원(2공구)투찰_봉무지방산업단지도로(투찰)②_마현생창(동양고속)_왜관-태평건설" xfId="563"/>
    <cellStyle name="_신태백(가실행)_안산부대(투찰)⑤_합덕-신례원(2공구)투찰_봉무지방산업단지도로(투찰)②_왜관-태평건설" xfId="564"/>
    <cellStyle name="_신태백(가실행)_안산부대(투찰)⑤_합덕-신례원(2공구)투찰_봉무지방산업단지도로(투찰)②+0.250%" xfId="565"/>
    <cellStyle name="_신태백(가실행)_안산부대(투찰)⑤_합덕-신례원(2공구)투찰_봉무지방산업단지도로(투찰)②+0.250%_마현생창(동양고속)" xfId="566"/>
    <cellStyle name="_신태백(가실행)_안산부대(투찰)⑤_합덕-신례원(2공구)투찰_봉무지방산업단지도로(투찰)②+0.250%_마현생창(동양고속)_왜관-태평건설" xfId="567"/>
    <cellStyle name="_신태백(가실행)_안산부대(투찰)⑤_합덕-신례원(2공구)투찰_봉무지방산업단지도로(투찰)②+0.250%_왜관-태평건설" xfId="568"/>
    <cellStyle name="_신태백(가실행)_안산부대(투찰)⑤_합덕-신례원(2공구)투찰_왜관-태평건설" xfId="569"/>
    <cellStyle name="_신태백(가실행)_안산부대(투찰)⑤_합덕-신례원(2공구)투찰_합덕-신례원(2공구)투찰" xfId="570"/>
    <cellStyle name="_신태백(가실행)_안산부대(투찰)⑤_합덕-신례원(2공구)투찰_합덕-신례원(2공구)투찰_경찰서-터미널간도로(투찰)②" xfId="571"/>
    <cellStyle name="_신태백(가실행)_안산부대(투찰)⑤_합덕-신례원(2공구)투찰_합덕-신례원(2공구)투찰_경찰서-터미널간도로(투찰)②_마현생창(동양고속)" xfId="572"/>
    <cellStyle name="_신태백(가실행)_안산부대(투찰)⑤_합덕-신례원(2공구)투찰_합덕-신례원(2공구)투찰_경찰서-터미널간도로(투찰)②_마현생창(동양고속)_왜관-태평건설" xfId="573"/>
    <cellStyle name="_신태백(가실행)_안산부대(투찰)⑤_합덕-신례원(2공구)투찰_합덕-신례원(2공구)투찰_경찰서-터미널간도로(투찰)②_왜관-태평건설" xfId="574"/>
    <cellStyle name="_신태백(가실행)_안산부대(투찰)⑤_합덕-신례원(2공구)투찰_합덕-신례원(2공구)투찰_마현생창(동양고속)" xfId="575"/>
    <cellStyle name="_신태백(가실행)_안산부대(투찰)⑤_합덕-신례원(2공구)투찰_합덕-신례원(2공구)투찰_마현생창(동양고속)_왜관-태평건설" xfId="576"/>
    <cellStyle name="_신태백(가실행)_안산부대(투찰)⑤_합덕-신례원(2공구)투찰_합덕-신례원(2공구)투찰_봉무지방산업단지도로(투찰)②" xfId="577"/>
    <cellStyle name="_신태백(가실행)_안산부대(투찰)⑤_합덕-신례원(2공구)투찰_합덕-신례원(2공구)투찰_봉무지방산업단지도로(투찰)②_마현생창(동양고속)" xfId="578"/>
    <cellStyle name="_신태백(가실행)_안산부대(투찰)⑤_합덕-신례원(2공구)투찰_합덕-신례원(2공구)투찰_봉무지방산업단지도로(투찰)②_마현생창(동양고속)_왜관-태평건설" xfId="579"/>
    <cellStyle name="_신태백(가실행)_안산부대(투찰)⑤_합덕-신례원(2공구)투찰_합덕-신례원(2공구)투찰_봉무지방산업단지도로(투찰)②_왜관-태평건설" xfId="580"/>
    <cellStyle name="_신태백(가실행)_안산부대(투찰)⑤_합덕-신례원(2공구)투찰_합덕-신례원(2공구)투찰_봉무지방산업단지도로(투찰)②+0.250%" xfId="581"/>
    <cellStyle name="_신태백(가실행)_안산부대(투찰)⑤_합덕-신례원(2공구)투찰_합덕-신례원(2공구)투찰_봉무지방산업단지도로(투찰)②+0.250%_마현생창(동양고속)" xfId="582"/>
    <cellStyle name="_신태백(가실행)_안산부대(투찰)⑤_합덕-신례원(2공구)투찰_합덕-신례원(2공구)투찰_봉무지방산업단지도로(투찰)②+0.250%_마현생창(동양고속)_왜관-태평건설" xfId="583"/>
    <cellStyle name="_신태백(가실행)_안산부대(투찰)⑤_합덕-신례원(2공구)투찰_합덕-신례원(2공구)투찰_봉무지방산업단지도로(투찰)②+0.250%_왜관-태평건설" xfId="584"/>
    <cellStyle name="_신태백(가실행)_안산부대(투찰)⑤_합덕-신례원(2공구)투찰_합덕-신례원(2공구)투찰_왜관-태평건설" xfId="585"/>
    <cellStyle name="_신태백(가실행)_양곡부두(투찰)-0.31%" xfId="586"/>
    <cellStyle name="_신태백(가실행)_양곡부두(투찰)-0.31%_경찰서-터미널간도로(투찰)②" xfId="587"/>
    <cellStyle name="_신태백(가실행)_양곡부두(투찰)-0.31%_경찰서-터미널간도로(투찰)②_마현생창(동양고속)" xfId="588"/>
    <cellStyle name="_신태백(가실행)_양곡부두(투찰)-0.31%_경찰서-터미널간도로(투찰)②_마현생창(동양고속)_왜관-태평건설" xfId="589"/>
    <cellStyle name="_신태백(가실행)_양곡부두(투찰)-0.31%_경찰서-터미널간도로(투찰)②_왜관-태평건설" xfId="590"/>
    <cellStyle name="_신태백(가실행)_양곡부두(투찰)-0.31%_마현생창(동양고속)" xfId="591"/>
    <cellStyle name="_신태백(가실행)_양곡부두(투찰)-0.31%_마현생창(동양고속)_왜관-태평건설" xfId="592"/>
    <cellStyle name="_신태백(가실행)_양곡부두(투찰)-0.31%_봉무지방산업단지도로(투찰)②" xfId="593"/>
    <cellStyle name="_신태백(가실행)_양곡부두(투찰)-0.31%_봉무지방산업단지도로(투찰)②_마현생창(동양고속)" xfId="594"/>
    <cellStyle name="_신태백(가실행)_양곡부두(투찰)-0.31%_봉무지방산업단지도로(투찰)②_마현생창(동양고속)_왜관-태평건설" xfId="595"/>
    <cellStyle name="_신태백(가실행)_양곡부두(투찰)-0.31%_봉무지방산업단지도로(투찰)②_왜관-태평건설" xfId="596"/>
    <cellStyle name="_신태백(가실행)_양곡부두(투찰)-0.31%_봉무지방산업단지도로(투찰)②+0.250%" xfId="597"/>
    <cellStyle name="_신태백(가실행)_양곡부두(투찰)-0.31%_봉무지방산업단지도로(투찰)②+0.250%_마현생창(동양고속)" xfId="598"/>
    <cellStyle name="_신태백(가실행)_양곡부두(투찰)-0.31%_봉무지방산업단지도로(투찰)②+0.250%_마현생창(동양고속)_왜관-태평건설" xfId="599"/>
    <cellStyle name="_신태백(가실행)_양곡부두(투찰)-0.31%_봉무지방산업단지도로(투찰)②+0.250%_왜관-태평건설" xfId="600"/>
    <cellStyle name="_신태백(가실행)_양곡부두(투찰)-0.31%_왜관-태평건설" xfId="601"/>
    <cellStyle name="_신태백(가실행)_양곡부두(투찰)-0.31%_합덕-신례원(2공구)투찰" xfId="602"/>
    <cellStyle name="_신태백(가실행)_양곡부두(투찰)-0.31%_합덕-신례원(2공구)투찰_경찰서-터미널간도로(투찰)②" xfId="603"/>
    <cellStyle name="_신태백(가실행)_양곡부두(투찰)-0.31%_합덕-신례원(2공구)투찰_경찰서-터미널간도로(투찰)②_마현생창(동양고속)" xfId="604"/>
    <cellStyle name="_신태백(가실행)_양곡부두(투찰)-0.31%_합덕-신례원(2공구)투찰_경찰서-터미널간도로(투찰)②_마현생창(동양고속)_왜관-태평건설" xfId="605"/>
    <cellStyle name="_신태백(가실행)_양곡부두(투찰)-0.31%_합덕-신례원(2공구)투찰_경찰서-터미널간도로(투찰)②_왜관-태평건설" xfId="606"/>
    <cellStyle name="_신태백(가실행)_양곡부두(투찰)-0.31%_합덕-신례원(2공구)투찰_마현생창(동양고속)" xfId="607"/>
    <cellStyle name="_신태백(가실행)_양곡부두(투찰)-0.31%_합덕-신례원(2공구)투찰_마현생창(동양고속)_왜관-태평건설" xfId="608"/>
    <cellStyle name="_신태백(가실행)_양곡부두(투찰)-0.31%_합덕-신례원(2공구)투찰_봉무지방산업단지도로(투찰)②" xfId="609"/>
    <cellStyle name="_신태백(가실행)_양곡부두(투찰)-0.31%_합덕-신례원(2공구)투찰_봉무지방산업단지도로(투찰)②_마현생창(동양고속)" xfId="610"/>
    <cellStyle name="_신태백(가실행)_양곡부두(투찰)-0.31%_합덕-신례원(2공구)투찰_봉무지방산업단지도로(투찰)②_마현생창(동양고속)_왜관-태평건설" xfId="611"/>
    <cellStyle name="_신태백(가실행)_양곡부두(투찰)-0.31%_합덕-신례원(2공구)투찰_봉무지방산업단지도로(투찰)②_왜관-태평건설" xfId="612"/>
    <cellStyle name="_신태백(가실행)_양곡부두(투찰)-0.31%_합덕-신례원(2공구)투찰_봉무지방산업단지도로(투찰)②+0.250%" xfId="613"/>
    <cellStyle name="_신태백(가실행)_양곡부두(투찰)-0.31%_합덕-신례원(2공구)투찰_봉무지방산업단지도로(투찰)②+0.250%_마현생창(동양고속)" xfId="614"/>
    <cellStyle name="_신태백(가실행)_양곡부두(투찰)-0.31%_합덕-신례원(2공구)투찰_봉무지방산업단지도로(투찰)②+0.250%_마현생창(동양고속)_왜관-태평건설" xfId="615"/>
    <cellStyle name="_신태백(가실행)_양곡부두(투찰)-0.31%_합덕-신례원(2공구)투찰_봉무지방산업단지도로(투찰)②+0.250%_왜관-태평건설" xfId="616"/>
    <cellStyle name="_신태백(가실행)_양곡부두(투찰)-0.31%_합덕-신례원(2공구)투찰_왜관-태평건설" xfId="617"/>
    <cellStyle name="_신태백(가실행)_양곡부두(투찰)-0.31%_합덕-신례원(2공구)투찰_합덕-신례원(2공구)투찰" xfId="618"/>
    <cellStyle name="_신태백(가실행)_양곡부두(투찰)-0.31%_합덕-신례원(2공구)투찰_합덕-신례원(2공구)투찰_경찰서-터미널간도로(투찰)②" xfId="619"/>
    <cellStyle name="_신태백(가실행)_양곡부두(투찰)-0.31%_합덕-신례원(2공구)투찰_합덕-신례원(2공구)투찰_경찰서-터미널간도로(투찰)②_마현생창(동양고속)" xfId="620"/>
    <cellStyle name="_신태백(가실행)_양곡부두(투찰)-0.31%_합덕-신례원(2공구)투찰_합덕-신례원(2공구)투찰_경찰서-터미널간도로(투찰)②_마현생창(동양고속)_왜관-태평건설" xfId="621"/>
    <cellStyle name="_신태백(가실행)_양곡부두(투찰)-0.31%_합덕-신례원(2공구)투찰_합덕-신례원(2공구)투찰_경찰서-터미널간도로(투찰)②_왜관-태평건설" xfId="622"/>
    <cellStyle name="_신태백(가실행)_양곡부두(투찰)-0.31%_합덕-신례원(2공구)투찰_합덕-신례원(2공구)투찰_마현생창(동양고속)" xfId="623"/>
    <cellStyle name="_신태백(가실행)_양곡부두(투찰)-0.31%_합덕-신례원(2공구)투찰_합덕-신례원(2공구)투찰_마현생창(동양고속)_왜관-태평건설" xfId="624"/>
    <cellStyle name="_신태백(가실행)_양곡부두(투찰)-0.31%_합덕-신례원(2공구)투찰_합덕-신례원(2공구)투찰_봉무지방산업단지도로(투찰)②" xfId="625"/>
    <cellStyle name="_신태백(가실행)_양곡부두(투찰)-0.31%_합덕-신례원(2공구)투찰_합덕-신례원(2공구)투찰_봉무지방산업단지도로(투찰)②_마현생창(동양고속)" xfId="626"/>
    <cellStyle name="_신태백(가실행)_양곡부두(투찰)-0.31%_합덕-신례원(2공구)투찰_합덕-신례원(2공구)투찰_봉무지방산업단지도로(투찰)②_마현생창(동양고속)_왜관-태평건설" xfId="627"/>
    <cellStyle name="_신태백(가실행)_양곡부두(투찰)-0.31%_합덕-신례원(2공구)투찰_합덕-신례원(2공구)투찰_봉무지방산업단지도로(투찰)②_왜관-태평건설" xfId="628"/>
    <cellStyle name="_신태백(가실행)_양곡부두(투찰)-0.31%_합덕-신례원(2공구)투찰_합덕-신례원(2공구)투찰_봉무지방산업단지도로(투찰)②+0.250%" xfId="629"/>
    <cellStyle name="_신태백(가실행)_양곡부두(투찰)-0.31%_합덕-신례원(2공구)투찰_합덕-신례원(2공구)투찰_봉무지방산업단지도로(투찰)②+0.250%_마현생창(동양고속)" xfId="630"/>
    <cellStyle name="_신태백(가실행)_양곡부두(투찰)-0.31%_합덕-신례원(2공구)투찰_합덕-신례원(2공구)투찰_봉무지방산업단지도로(투찰)②+0.250%_마현생창(동양고속)_왜관-태평건설" xfId="631"/>
    <cellStyle name="_신태백(가실행)_양곡부두(투찰)-0.31%_합덕-신례원(2공구)투찰_합덕-신례원(2공구)투찰_봉무지방산업단지도로(투찰)②+0.250%_왜관-태평건설" xfId="632"/>
    <cellStyle name="_신태백(가실행)_양곡부두(투찰)-0.31%_합덕-신례원(2공구)투찰_합덕-신례원(2공구)투찰_왜관-태평건설" xfId="633"/>
    <cellStyle name="_신태백(가실행)_왜관-태평건설" xfId="634"/>
    <cellStyle name="_신태백(가실행)_창원상수도(토목)투찰" xfId="635"/>
    <cellStyle name="_신태백(가실행)_창원상수도(토목)투찰_경찰서-터미널간도로(투찰)②" xfId="636"/>
    <cellStyle name="_신태백(가실행)_창원상수도(토목)투찰_경찰서-터미널간도로(투찰)②_마현생창(동양고속)" xfId="637"/>
    <cellStyle name="_신태백(가실행)_창원상수도(토목)투찰_경찰서-터미널간도로(투찰)②_마현생창(동양고속)_왜관-태평건설" xfId="638"/>
    <cellStyle name="_신태백(가실행)_창원상수도(토목)투찰_경찰서-터미널간도로(투찰)②_왜관-태평건설" xfId="639"/>
    <cellStyle name="_신태백(가실행)_창원상수도(토목)투찰_마현생창(동양고속)" xfId="640"/>
    <cellStyle name="_신태백(가실행)_창원상수도(토목)투찰_마현생창(동양고속)_왜관-태평건설" xfId="641"/>
    <cellStyle name="_신태백(가실행)_창원상수도(토목)투찰_봉무지방산업단지도로(투찰)②" xfId="642"/>
    <cellStyle name="_신태백(가실행)_창원상수도(토목)투찰_봉무지방산업단지도로(투찰)②_마현생창(동양고속)" xfId="643"/>
    <cellStyle name="_신태백(가실행)_창원상수도(토목)투찰_봉무지방산업단지도로(투찰)②_마현생창(동양고속)_왜관-태평건설" xfId="644"/>
    <cellStyle name="_신태백(가실행)_창원상수도(토목)투찰_봉무지방산업단지도로(투찰)②_왜관-태평건설" xfId="645"/>
    <cellStyle name="_신태백(가실행)_창원상수도(토목)투찰_봉무지방산업단지도로(투찰)②+0.250%" xfId="646"/>
    <cellStyle name="_신태백(가실행)_창원상수도(토목)투찰_봉무지방산업단지도로(투찰)②+0.250%_마현생창(동양고속)" xfId="647"/>
    <cellStyle name="_신태백(가실행)_창원상수도(토목)투찰_봉무지방산업단지도로(투찰)②+0.250%_마현생창(동양고속)_왜관-태평건설" xfId="648"/>
    <cellStyle name="_신태백(가실행)_창원상수도(토목)투찰_봉무지방산업단지도로(투찰)②+0.250%_왜관-태평건설" xfId="649"/>
    <cellStyle name="_신태백(가실행)_창원상수도(토목)투찰_왜관-태평건설" xfId="650"/>
    <cellStyle name="_신태백(가실행)_창원상수도(토목)투찰_합덕-신례원(2공구)투찰" xfId="651"/>
    <cellStyle name="_신태백(가실행)_창원상수도(토목)투찰_합덕-신례원(2공구)투찰_경찰서-터미널간도로(투찰)②" xfId="652"/>
    <cellStyle name="_신태백(가실행)_창원상수도(토목)투찰_합덕-신례원(2공구)투찰_경찰서-터미널간도로(투찰)②_마현생창(동양고속)" xfId="653"/>
    <cellStyle name="_신태백(가실행)_창원상수도(토목)투찰_합덕-신례원(2공구)투찰_경찰서-터미널간도로(투찰)②_마현생창(동양고속)_왜관-태평건설" xfId="654"/>
    <cellStyle name="_신태백(가실행)_창원상수도(토목)투찰_합덕-신례원(2공구)투찰_경찰서-터미널간도로(투찰)②_왜관-태평건설" xfId="655"/>
    <cellStyle name="_신태백(가실행)_창원상수도(토목)투찰_합덕-신례원(2공구)투찰_마현생창(동양고속)" xfId="656"/>
    <cellStyle name="_신태백(가실행)_창원상수도(토목)투찰_합덕-신례원(2공구)투찰_마현생창(동양고속)_왜관-태평건설" xfId="657"/>
    <cellStyle name="_신태백(가실행)_창원상수도(토목)투찰_합덕-신례원(2공구)투찰_봉무지방산업단지도로(투찰)②" xfId="658"/>
    <cellStyle name="_신태백(가실행)_창원상수도(토목)투찰_합덕-신례원(2공구)투찰_봉무지방산업단지도로(투찰)②_마현생창(동양고속)" xfId="659"/>
    <cellStyle name="_신태백(가실행)_창원상수도(토목)투찰_합덕-신례원(2공구)투찰_봉무지방산업단지도로(투찰)②_마현생창(동양고속)_왜관-태평건설" xfId="660"/>
    <cellStyle name="_신태백(가실행)_창원상수도(토목)투찰_합덕-신례원(2공구)투찰_봉무지방산업단지도로(투찰)②_왜관-태평건설" xfId="661"/>
    <cellStyle name="_신태백(가실행)_창원상수도(토목)투찰_합덕-신례원(2공구)투찰_봉무지방산업단지도로(투찰)②+0.250%" xfId="662"/>
    <cellStyle name="_신태백(가실행)_창원상수도(토목)투찰_합덕-신례원(2공구)투찰_봉무지방산업단지도로(투찰)②+0.250%_마현생창(동양고속)" xfId="663"/>
    <cellStyle name="_신태백(가실행)_창원상수도(토목)투찰_합덕-신례원(2공구)투찰_봉무지방산업단지도로(투찰)②+0.250%_마현생창(동양고속)_왜관-태평건설" xfId="664"/>
    <cellStyle name="_신태백(가실행)_창원상수도(토목)투찰_합덕-신례원(2공구)투찰_봉무지방산업단지도로(투찰)②+0.250%_왜관-태평건설" xfId="665"/>
    <cellStyle name="_신태백(가실행)_창원상수도(토목)투찰_합덕-신례원(2공구)투찰_왜관-태평건설" xfId="666"/>
    <cellStyle name="_신태백(가실행)_창원상수도(토목)투찰_합덕-신례원(2공구)투찰_합덕-신례원(2공구)투찰" xfId="667"/>
    <cellStyle name="_신태백(가실행)_창원상수도(토목)투찰_합덕-신례원(2공구)투찰_합덕-신례원(2공구)투찰_경찰서-터미널간도로(투찰)②" xfId="668"/>
    <cellStyle name="_신태백(가실행)_창원상수도(토목)투찰_합덕-신례원(2공구)투찰_합덕-신례원(2공구)투찰_경찰서-터미널간도로(투찰)②_마현생창(동양고속)" xfId="669"/>
    <cellStyle name="_신태백(가실행)_창원상수도(토목)투찰_합덕-신례원(2공구)투찰_합덕-신례원(2공구)투찰_경찰서-터미널간도로(투찰)②_마현생창(동양고속)_왜관-태평건설" xfId="670"/>
    <cellStyle name="_신태백(가실행)_창원상수도(토목)투찰_합덕-신례원(2공구)투찰_합덕-신례원(2공구)투찰_경찰서-터미널간도로(투찰)②_왜관-태평건설" xfId="671"/>
    <cellStyle name="_신태백(가실행)_창원상수도(토목)투찰_합덕-신례원(2공구)투찰_합덕-신례원(2공구)투찰_마현생창(동양고속)" xfId="672"/>
    <cellStyle name="_신태백(가실행)_창원상수도(토목)투찰_합덕-신례원(2공구)투찰_합덕-신례원(2공구)투찰_마현생창(동양고속)_왜관-태평건설" xfId="673"/>
    <cellStyle name="_신태백(가실행)_창원상수도(토목)투찰_합덕-신례원(2공구)투찰_합덕-신례원(2공구)투찰_봉무지방산업단지도로(투찰)②" xfId="674"/>
    <cellStyle name="_신태백(가실행)_창원상수도(토목)투찰_합덕-신례원(2공구)투찰_합덕-신례원(2공구)투찰_봉무지방산업단지도로(투찰)②_마현생창(동양고속)" xfId="675"/>
    <cellStyle name="_신태백(가실행)_창원상수도(토목)투찰_합덕-신례원(2공구)투찰_합덕-신례원(2공구)투찰_봉무지방산업단지도로(투찰)②_마현생창(동양고속)_왜관-태평건설" xfId="676"/>
    <cellStyle name="_신태백(가실행)_창원상수도(토목)투찰_합덕-신례원(2공구)투찰_합덕-신례원(2공구)투찰_봉무지방산업단지도로(투찰)②_왜관-태평건설" xfId="677"/>
    <cellStyle name="_신태백(가실행)_창원상수도(토목)투찰_합덕-신례원(2공구)투찰_합덕-신례원(2공구)투찰_봉무지방산업단지도로(투찰)②+0.250%" xfId="678"/>
    <cellStyle name="_신태백(가실행)_창원상수도(토목)투찰_합덕-신례원(2공구)투찰_합덕-신례원(2공구)투찰_봉무지방산업단지도로(투찰)②+0.250%_마현생창(동양고속)" xfId="679"/>
    <cellStyle name="_신태백(가실행)_창원상수도(토목)투찰_합덕-신례원(2공구)투찰_합덕-신례원(2공구)투찰_봉무지방산업단지도로(투찰)②+0.250%_마현생창(동양고속)_왜관-태평건설" xfId="680"/>
    <cellStyle name="_신태백(가실행)_창원상수도(토목)투찰_합덕-신례원(2공구)투찰_합덕-신례원(2공구)투찰_봉무지방산업단지도로(투찰)②+0.250%_왜관-태평건설" xfId="681"/>
    <cellStyle name="_신태백(가실행)_창원상수도(토목)투찰_합덕-신례원(2공구)투찰_합덕-신례원(2공구)투찰_왜관-태평건설" xfId="682"/>
    <cellStyle name="_신태백(가실행)_합덕-신례원(2공구)투찰" xfId="683"/>
    <cellStyle name="_신태백(가실행)_합덕-신례원(2공구)투찰_경찰서-터미널간도로(투찰)②" xfId="684"/>
    <cellStyle name="_신태백(가실행)_합덕-신례원(2공구)투찰_경찰서-터미널간도로(투찰)②_마현생창(동양고속)" xfId="685"/>
    <cellStyle name="_신태백(가실행)_합덕-신례원(2공구)투찰_경찰서-터미널간도로(투찰)②_마현생창(동양고속)_왜관-태평건설" xfId="686"/>
    <cellStyle name="_신태백(가실행)_합덕-신례원(2공구)투찰_경찰서-터미널간도로(투찰)②_왜관-태평건설" xfId="687"/>
    <cellStyle name="_신태백(가실행)_합덕-신례원(2공구)투찰_마현생창(동양고속)" xfId="688"/>
    <cellStyle name="_신태백(가실행)_합덕-신례원(2공구)투찰_마현생창(동양고속)_왜관-태평건설" xfId="689"/>
    <cellStyle name="_신태백(가실행)_합덕-신례원(2공구)투찰_봉무지방산업단지도로(투찰)②" xfId="690"/>
    <cellStyle name="_신태백(가실행)_합덕-신례원(2공구)투찰_봉무지방산업단지도로(투찰)②_마현생창(동양고속)" xfId="691"/>
    <cellStyle name="_신태백(가실행)_합덕-신례원(2공구)투찰_봉무지방산업단지도로(투찰)②_마현생창(동양고속)_왜관-태평건설" xfId="692"/>
    <cellStyle name="_신태백(가실행)_합덕-신례원(2공구)투찰_봉무지방산업단지도로(투찰)②_왜관-태평건설" xfId="693"/>
    <cellStyle name="_신태백(가실행)_합덕-신례원(2공구)투찰_봉무지방산업단지도로(투찰)②+0.250%" xfId="694"/>
    <cellStyle name="_신태백(가실행)_합덕-신례원(2공구)투찰_봉무지방산업단지도로(투찰)②+0.250%_마현생창(동양고속)" xfId="695"/>
    <cellStyle name="_신태백(가실행)_합덕-신례원(2공구)투찰_봉무지방산업단지도로(투찰)②+0.250%_마현생창(동양고속)_왜관-태평건설" xfId="696"/>
    <cellStyle name="_신태백(가실행)_합덕-신례원(2공구)투찰_봉무지방산업단지도로(투찰)②+0.250%_왜관-태평건설" xfId="697"/>
    <cellStyle name="_신태백(가실행)_합덕-신례원(2공구)투찰_왜관-태평건설" xfId="698"/>
    <cellStyle name="_신태백(가실행)_합덕-신례원(2공구)투찰_합덕-신례원(2공구)투찰" xfId="699"/>
    <cellStyle name="_신태백(가실행)_합덕-신례원(2공구)투찰_합덕-신례원(2공구)투찰_경찰서-터미널간도로(투찰)②" xfId="700"/>
    <cellStyle name="_신태백(가실행)_합덕-신례원(2공구)투찰_합덕-신례원(2공구)투찰_경찰서-터미널간도로(투찰)②_마현생창(동양고속)" xfId="701"/>
    <cellStyle name="_신태백(가실행)_합덕-신례원(2공구)투찰_합덕-신례원(2공구)투찰_경찰서-터미널간도로(투찰)②_마현생창(동양고속)_왜관-태평건설" xfId="702"/>
    <cellStyle name="_신태백(가실행)_합덕-신례원(2공구)투찰_합덕-신례원(2공구)투찰_경찰서-터미널간도로(투찰)②_왜관-태평건설" xfId="703"/>
    <cellStyle name="_신태백(가실행)_합덕-신례원(2공구)투찰_합덕-신례원(2공구)투찰_마현생창(동양고속)" xfId="704"/>
    <cellStyle name="_신태백(가실행)_합덕-신례원(2공구)투찰_합덕-신례원(2공구)투찰_마현생창(동양고속)_왜관-태평건설" xfId="705"/>
    <cellStyle name="_신태백(가실행)_합덕-신례원(2공구)투찰_합덕-신례원(2공구)투찰_봉무지방산업단지도로(투찰)②" xfId="706"/>
    <cellStyle name="_신태백(가실행)_합덕-신례원(2공구)투찰_합덕-신례원(2공구)투찰_봉무지방산업단지도로(투찰)②_마현생창(동양고속)" xfId="707"/>
    <cellStyle name="_신태백(가실행)_합덕-신례원(2공구)투찰_합덕-신례원(2공구)투찰_봉무지방산업단지도로(투찰)②_마현생창(동양고속)_왜관-태평건설" xfId="708"/>
    <cellStyle name="_신태백(가실행)_합덕-신례원(2공구)투찰_합덕-신례원(2공구)투찰_봉무지방산업단지도로(투찰)②_왜관-태평건설" xfId="709"/>
    <cellStyle name="_신태백(가실행)_합덕-신례원(2공구)투찰_합덕-신례원(2공구)투찰_봉무지방산업단지도로(투찰)②+0.250%" xfId="710"/>
    <cellStyle name="_신태백(가실행)_합덕-신례원(2공구)투찰_합덕-신례원(2공구)투찰_봉무지방산업단지도로(투찰)②+0.250%_마현생창(동양고속)" xfId="711"/>
    <cellStyle name="_신태백(가실행)_합덕-신례원(2공구)투찰_합덕-신례원(2공구)투찰_봉무지방산업단지도로(투찰)②+0.250%_마현생창(동양고속)_왜관-태평건설" xfId="712"/>
    <cellStyle name="_신태백(가실행)_합덕-신례원(2공구)투찰_합덕-신례원(2공구)투찰_봉무지방산업단지도로(투찰)②+0.250%_왜관-태평건설" xfId="713"/>
    <cellStyle name="_신태백(가실행)_합덕-신례원(2공구)투찰_합덕-신례원(2공구)투찰_왜관-태평건설" xfId="714"/>
    <cellStyle name="_신태백(투찰내역)2" xfId="715"/>
    <cellStyle name="_안산부대(투찰)⑤" xfId="716"/>
    <cellStyle name="_안산부대(투찰)⑤_경찰서-터미널간도로(투찰)②" xfId="717"/>
    <cellStyle name="_안산부대(투찰)⑤_경찰서-터미널간도로(투찰)②_마현생창(동양고속)" xfId="718"/>
    <cellStyle name="_안산부대(투찰)⑤_경찰서-터미널간도로(투찰)②_마현생창(동양고속)_왜관-태평건설" xfId="719"/>
    <cellStyle name="_안산부대(투찰)⑤_경찰서-터미널간도로(투찰)②_왜관-태평건설" xfId="720"/>
    <cellStyle name="_안산부대(투찰)⑤_마현생창(동양고속)" xfId="721"/>
    <cellStyle name="_안산부대(투찰)⑤_마현생창(동양고속)_왜관-태평건설" xfId="722"/>
    <cellStyle name="_안산부대(투찰)⑤_봉무지방산업단지도로(투찰)②" xfId="723"/>
    <cellStyle name="_안산부대(투찰)⑤_봉무지방산업단지도로(투찰)②_마현생창(동양고속)" xfId="724"/>
    <cellStyle name="_안산부대(투찰)⑤_봉무지방산업단지도로(투찰)②_마현생창(동양고속)_왜관-태평건설" xfId="725"/>
    <cellStyle name="_안산부대(투찰)⑤_봉무지방산업단지도로(투찰)②_왜관-태평건설" xfId="726"/>
    <cellStyle name="_안산부대(투찰)⑤_봉무지방산업단지도로(투찰)②+0.250%" xfId="727"/>
    <cellStyle name="_안산부대(투찰)⑤_봉무지방산업단지도로(투찰)②+0.250%_마현생창(동양고속)" xfId="728"/>
    <cellStyle name="_안산부대(투찰)⑤_봉무지방산업단지도로(투찰)②+0.250%_마현생창(동양고속)_왜관-태평건설" xfId="729"/>
    <cellStyle name="_안산부대(투찰)⑤_봉무지방산업단지도로(투찰)②+0.250%_왜관-태평건설" xfId="730"/>
    <cellStyle name="_안산부대(투찰)⑤_왜관-태평건설" xfId="731"/>
    <cellStyle name="_안산부대(투찰)⑤_합덕-신례원(2공구)투찰" xfId="732"/>
    <cellStyle name="_안산부대(투찰)⑤_합덕-신례원(2공구)투찰_경찰서-터미널간도로(투찰)②" xfId="733"/>
    <cellStyle name="_안산부대(투찰)⑤_합덕-신례원(2공구)투찰_경찰서-터미널간도로(투찰)②_마현생창(동양고속)" xfId="734"/>
    <cellStyle name="_안산부대(투찰)⑤_합덕-신례원(2공구)투찰_경찰서-터미널간도로(투찰)②_마현생창(동양고속)_왜관-태평건설" xfId="735"/>
    <cellStyle name="_안산부대(투찰)⑤_합덕-신례원(2공구)투찰_경찰서-터미널간도로(투찰)②_왜관-태평건설" xfId="736"/>
    <cellStyle name="_안산부대(투찰)⑤_합덕-신례원(2공구)투찰_마현생창(동양고속)" xfId="737"/>
    <cellStyle name="_안산부대(투찰)⑤_합덕-신례원(2공구)투찰_마현생창(동양고속)_왜관-태평건설" xfId="738"/>
    <cellStyle name="_안산부대(투찰)⑤_합덕-신례원(2공구)투찰_봉무지방산업단지도로(투찰)②" xfId="739"/>
    <cellStyle name="_안산부대(투찰)⑤_합덕-신례원(2공구)투찰_봉무지방산업단지도로(투찰)②_마현생창(동양고속)" xfId="740"/>
    <cellStyle name="_안산부대(투찰)⑤_합덕-신례원(2공구)투찰_봉무지방산업단지도로(투찰)②_마현생창(동양고속)_왜관-태평건설" xfId="741"/>
    <cellStyle name="_안산부대(투찰)⑤_합덕-신례원(2공구)투찰_봉무지방산업단지도로(투찰)②_왜관-태평건설" xfId="742"/>
    <cellStyle name="_안산부대(투찰)⑤_합덕-신례원(2공구)투찰_봉무지방산업단지도로(투찰)②+0.250%" xfId="743"/>
    <cellStyle name="_안산부대(투찰)⑤_합덕-신례원(2공구)투찰_봉무지방산업단지도로(투찰)②+0.250%_마현생창(동양고속)" xfId="744"/>
    <cellStyle name="_안산부대(투찰)⑤_합덕-신례원(2공구)투찰_봉무지방산업단지도로(투찰)②+0.250%_마현생창(동양고속)_왜관-태평건설" xfId="745"/>
    <cellStyle name="_안산부대(투찰)⑤_합덕-신례원(2공구)투찰_봉무지방산업단지도로(투찰)②+0.250%_왜관-태평건설" xfId="746"/>
    <cellStyle name="_안산부대(투찰)⑤_합덕-신례원(2공구)투찰_왜관-태평건설" xfId="747"/>
    <cellStyle name="_안산부대(투찰)⑤_합덕-신례원(2공구)투찰_합덕-신례원(2공구)투찰" xfId="748"/>
    <cellStyle name="_안산부대(투찰)⑤_합덕-신례원(2공구)투찰_합덕-신례원(2공구)투찰_경찰서-터미널간도로(투찰)②" xfId="749"/>
    <cellStyle name="_안산부대(투찰)⑤_합덕-신례원(2공구)투찰_합덕-신례원(2공구)투찰_경찰서-터미널간도로(투찰)②_마현생창(동양고속)" xfId="750"/>
    <cellStyle name="_안산부대(투찰)⑤_합덕-신례원(2공구)투찰_합덕-신례원(2공구)투찰_경찰서-터미널간도로(투찰)②_마현생창(동양고속)_왜관-태평건설" xfId="751"/>
    <cellStyle name="_안산부대(투찰)⑤_합덕-신례원(2공구)투찰_합덕-신례원(2공구)투찰_경찰서-터미널간도로(투찰)②_왜관-태평건설" xfId="752"/>
    <cellStyle name="_안산부대(투찰)⑤_합덕-신례원(2공구)투찰_합덕-신례원(2공구)투찰_마현생창(동양고속)" xfId="753"/>
    <cellStyle name="_안산부대(투찰)⑤_합덕-신례원(2공구)투찰_합덕-신례원(2공구)투찰_마현생창(동양고속)_왜관-태평건설" xfId="754"/>
    <cellStyle name="_안산부대(투찰)⑤_합덕-신례원(2공구)투찰_합덕-신례원(2공구)투찰_봉무지방산업단지도로(투찰)②" xfId="755"/>
    <cellStyle name="_안산부대(투찰)⑤_합덕-신례원(2공구)투찰_합덕-신례원(2공구)투찰_봉무지방산업단지도로(투찰)②_마현생창(동양고속)" xfId="756"/>
    <cellStyle name="_안산부대(투찰)⑤_합덕-신례원(2공구)투찰_합덕-신례원(2공구)투찰_봉무지방산업단지도로(투찰)②_마현생창(동양고속)_왜관-태평건설" xfId="757"/>
    <cellStyle name="_안산부대(투찰)⑤_합덕-신례원(2공구)투찰_합덕-신례원(2공구)투찰_봉무지방산업단지도로(투찰)②_왜관-태평건설" xfId="758"/>
    <cellStyle name="_안산부대(투찰)⑤_합덕-신례원(2공구)투찰_합덕-신례원(2공구)투찰_봉무지방산업단지도로(투찰)②+0.250%" xfId="759"/>
    <cellStyle name="_안산부대(투찰)⑤_합덕-신례원(2공구)투찰_합덕-신례원(2공구)투찰_봉무지방산업단지도로(투찰)②+0.250%_마현생창(동양고속)" xfId="760"/>
    <cellStyle name="_안산부대(투찰)⑤_합덕-신례원(2공구)투찰_합덕-신례원(2공구)투찰_봉무지방산업단지도로(투찰)②+0.250%_마현생창(동양고속)_왜관-태평건설" xfId="761"/>
    <cellStyle name="_안산부대(투찰)⑤_합덕-신례원(2공구)투찰_합덕-신례원(2공구)투찰_봉무지방산업단지도로(투찰)②+0.250%_왜관-태평건설" xfId="762"/>
    <cellStyle name="_안산부대(투찰)⑤_합덕-신례원(2공구)투찰_합덕-신례원(2공구)투찰_왜관-태평건설" xfId="763"/>
    <cellStyle name="_양곡부두(투찰)+0.30%" xfId="764"/>
    <cellStyle name="_유치투찰" xfId="765"/>
    <cellStyle name="_유치투찰_왜관-태평건설" xfId="766"/>
    <cellStyle name="_장성IC투찰" xfId="767"/>
    <cellStyle name="_장성IC투찰_경찰서-터미널간도로(투찰)②" xfId="768"/>
    <cellStyle name="_장성IC투찰_경찰서-터미널간도로(투찰)②_마현생창(동양고속)" xfId="769"/>
    <cellStyle name="_장성IC투찰_경찰서-터미널간도로(투찰)②_마현생창(동양고속)_왜관-태평건설" xfId="770"/>
    <cellStyle name="_장성IC투찰_경찰서-터미널간도로(투찰)②_왜관-태평건설" xfId="771"/>
    <cellStyle name="_장성IC투찰_마현생창(동양고속)" xfId="772"/>
    <cellStyle name="_장성IC투찰_마현생창(동양고속)_왜관-태평건설" xfId="773"/>
    <cellStyle name="_장성IC투찰_봉무지방산업단지도로(투찰)②" xfId="774"/>
    <cellStyle name="_장성IC투찰_봉무지방산업단지도로(투찰)②_마현생창(동양고속)" xfId="775"/>
    <cellStyle name="_장성IC투찰_봉무지방산업단지도로(투찰)②_마현생창(동양고속)_왜관-태평건설" xfId="776"/>
    <cellStyle name="_장성IC투찰_봉무지방산업단지도로(투찰)②_왜관-태평건설" xfId="777"/>
    <cellStyle name="_장성IC투찰_봉무지방산업단지도로(투찰)②+0.250%" xfId="778"/>
    <cellStyle name="_장성IC투찰_봉무지방산업단지도로(투찰)②+0.250%_마현생창(동양고속)" xfId="779"/>
    <cellStyle name="_장성IC투찰_봉무지방산업단지도로(투찰)②+0.250%_마현생창(동양고속)_왜관-태평건설" xfId="780"/>
    <cellStyle name="_장성IC투찰_봉무지방산업단지도로(투찰)②+0.250%_왜관-태평건설" xfId="781"/>
    <cellStyle name="_장성IC투찰_왜관-태평건설" xfId="782"/>
    <cellStyle name="_장성IC투찰_합덕-신례원(2공구)투찰" xfId="783"/>
    <cellStyle name="_장성IC투찰_합덕-신례원(2공구)투찰_경찰서-터미널간도로(투찰)②" xfId="784"/>
    <cellStyle name="_장성IC투찰_합덕-신례원(2공구)투찰_경찰서-터미널간도로(투찰)②_마현생창(동양고속)" xfId="785"/>
    <cellStyle name="_장성IC투찰_합덕-신례원(2공구)투찰_경찰서-터미널간도로(투찰)②_마현생창(동양고속)_왜관-태평건설" xfId="786"/>
    <cellStyle name="_장성IC투찰_합덕-신례원(2공구)투찰_경찰서-터미널간도로(투찰)②_왜관-태평건설" xfId="787"/>
    <cellStyle name="_장성IC투찰_합덕-신례원(2공구)투찰_마현생창(동양고속)" xfId="788"/>
    <cellStyle name="_장성IC투찰_합덕-신례원(2공구)투찰_마현생창(동양고속)_왜관-태평건설" xfId="789"/>
    <cellStyle name="_장성IC투찰_합덕-신례원(2공구)투찰_봉무지방산업단지도로(투찰)②" xfId="790"/>
    <cellStyle name="_장성IC투찰_합덕-신례원(2공구)투찰_봉무지방산업단지도로(투찰)②_마현생창(동양고속)" xfId="791"/>
    <cellStyle name="_장성IC투찰_합덕-신례원(2공구)투찰_봉무지방산업단지도로(투찰)②_마현생창(동양고속)_왜관-태평건설" xfId="792"/>
    <cellStyle name="_장성IC투찰_합덕-신례원(2공구)투찰_봉무지방산업단지도로(투찰)②_왜관-태평건설" xfId="793"/>
    <cellStyle name="_장성IC투찰_합덕-신례원(2공구)투찰_봉무지방산업단지도로(투찰)②+0.250%" xfId="794"/>
    <cellStyle name="_장성IC투찰_합덕-신례원(2공구)투찰_봉무지방산업단지도로(투찰)②+0.250%_마현생창(동양고속)" xfId="795"/>
    <cellStyle name="_장성IC투찰_합덕-신례원(2공구)투찰_봉무지방산업단지도로(투찰)②+0.250%_마현생창(동양고속)_왜관-태평건설" xfId="796"/>
    <cellStyle name="_장성IC투찰_합덕-신례원(2공구)투찰_봉무지방산업단지도로(투찰)②+0.250%_왜관-태평건설" xfId="797"/>
    <cellStyle name="_장성IC투찰_합덕-신례원(2공구)투찰_왜관-태평건설" xfId="798"/>
    <cellStyle name="_장성IC투찰_합덕-신례원(2공구)투찰_합덕-신례원(2공구)투찰" xfId="799"/>
    <cellStyle name="_장성IC투찰_합덕-신례원(2공구)투찰_합덕-신례원(2공구)투찰_경찰서-터미널간도로(투찰)②" xfId="800"/>
    <cellStyle name="_장성IC투찰_합덕-신례원(2공구)투찰_합덕-신례원(2공구)투찰_경찰서-터미널간도로(투찰)②_마현생창(동양고속)" xfId="801"/>
    <cellStyle name="_장성IC투찰_합덕-신례원(2공구)투찰_합덕-신례원(2공구)투찰_경찰서-터미널간도로(투찰)②_마현생창(동양고속)_왜관-태평건설" xfId="802"/>
    <cellStyle name="_장성IC투찰_합덕-신례원(2공구)투찰_합덕-신례원(2공구)투찰_경찰서-터미널간도로(투찰)②_왜관-태평건설" xfId="803"/>
    <cellStyle name="_장성IC투찰_합덕-신례원(2공구)투찰_합덕-신례원(2공구)투찰_마현생창(동양고속)" xfId="804"/>
    <cellStyle name="_장성IC투찰_합덕-신례원(2공구)투찰_합덕-신례원(2공구)투찰_마현생창(동양고속)_왜관-태평건설" xfId="805"/>
    <cellStyle name="_장성IC투찰_합덕-신례원(2공구)투찰_합덕-신례원(2공구)투찰_봉무지방산업단지도로(투찰)②" xfId="806"/>
    <cellStyle name="_장성IC투찰_합덕-신례원(2공구)투찰_합덕-신례원(2공구)투찰_봉무지방산업단지도로(투찰)②_마현생창(동양고속)" xfId="807"/>
    <cellStyle name="_장성IC투찰_합덕-신례원(2공구)투찰_합덕-신례원(2공구)투찰_봉무지방산업단지도로(투찰)②_마현생창(동양고속)_왜관-태평건설" xfId="808"/>
    <cellStyle name="_장성IC투찰_합덕-신례원(2공구)투찰_합덕-신례원(2공구)투찰_봉무지방산업단지도로(투찰)②_왜관-태평건설" xfId="809"/>
    <cellStyle name="_장성IC투찰_합덕-신례원(2공구)투찰_합덕-신례원(2공구)투찰_봉무지방산업단지도로(투찰)②+0.250%" xfId="810"/>
    <cellStyle name="_장성IC투찰_합덕-신례원(2공구)투찰_합덕-신례원(2공구)투찰_봉무지방산업단지도로(투찰)②+0.250%_마현생창(동양고속)" xfId="811"/>
    <cellStyle name="_장성IC투찰_합덕-신례원(2공구)투찰_합덕-신례원(2공구)투찰_봉무지방산업단지도로(투찰)②+0.250%_마현생창(동양고속)_왜관-태평건설" xfId="812"/>
    <cellStyle name="_장성IC투찰_합덕-신례원(2공구)투찰_합덕-신례원(2공구)투찰_봉무지방산업단지도로(투찰)②+0.250%_왜관-태평건설" xfId="813"/>
    <cellStyle name="_장성IC투찰_합덕-신례원(2공구)투찰_합덕-신례원(2공구)투찰_왜관-태평건설" xfId="814"/>
    <cellStyle name="_창원상수도(투찰)-0.815%" xfId="815"/>
    <cellStyle name="¤@?e_TEST-1 " xfId="816"/>
    <cellStyle name="123" xfId="817"/>
    <cellStyle name="¹e" xfId="818"/>
    <cellStyle name="60" xfId="819"/>
    <cellStyle name="A" xfId="820"/>
    <cellStyle name="A¨­￠￢￠O [0]_INQUIRY ￠?￥i¨u¡AAⓒ￢Aⓒª " xfId="821"/>
    <cellStyle name="A¨­￠￢￠O_INQUIRY ￠?￥i¨u¡AAⓒ￢Aⓒª " xfId="822"/>
    <cellStyle name="Aⓒ­" xfId="823"/>
    <cellStyle name="Ae" xfId="824"/>
    <cellStyle name="Aee­ " xfId="825"/>
    <cellStyle name="ÅëÈ­ [0]_¿µ±Ô" xfId="826"/>
    <cellStyle name="AeE­ [0]_¼oAI¼º " xfId="827"/>
    <cellStyle name="ÅëÈ­ [0]_º»¼± ±æ¾î±úºÎ ¼ö·® Áý°èÇ¥ " xfId="828"/>
    <cellStyle name="AeE­ [0]_º≫¼± ±æ¾i±uºI ¼o·R Ay°eC￥ " xfId="829"/>
    <cellStyle name="Aee­ _부평배수지(투찰)" xfId="830"/>
    <cellStyle name="ÅëÈ­_¿µ±Ô" xfId="831"/>
    <cellStyle name="AeE­_¼oAI¼º " xfId="832"/>
    <cellStyle name="ÅëÈ­_º»¼± ±æ¾î±úºÎ ¼ö·® Áý°èÇ¥ " xfId="833"/>
    <cellStyle name="AeE­_º≫¼± ±æ¾i±uºI ¼o·R Ay°eC￥ " xfId="834"/>
    <cellStyle name="Aee¡" xfId="835"/>
    <cellStyle name="AeE¡ⓒ [0]_INQUIRY ￠?￥i¨u¡AAⓒ￢Aⓒª " xfId="836"/>
    <cellStyle name="AeE¡ⓒ_INQUIRY ￠?￥i¨u¡AAⓒ￢Aⓒª " xfId="837"/>
    <cellStyle name="ALIGNMENT" xfId="838"/>
    <cellStyle name="Aþ¸" xfId="839"/>
    <cellStyle name="ÄÞ¸¶ [0]_¿µ±Ô" xfId="840"/>
    <cellStyle name="AÞ¸¶ [0]_¼oAI¼º " xfId="841"/>
    <cellStyle name="ÄÞ¸¶ [0]_º»¼± ±æ¾î±úºÎ ¼ö·® Áý°èÇ¥ " xfId="842"/>
    <cellStyle name="AÞ¸¶ [0]_º≫¼± ±æ¾i±uºI ¼o·R Ay°eC￥ " xfId="843"/>
    <cellStyle name="ÄÞ¸¶_¿µ±Ô" xfId="844"/>
    <cellStyle name="AÞ¸¶_¼oAI¼º " xfId="845"/>
    <cellStyle name="ÄÞ¸¶_º»¼± ±æ¾î±úºÎ ¼ö·® Áý°èÇ¥ " xfId="846"/>
    <cellStyle name="AÞ¸¶_º≫¼± ±æ¾i±uºI ¼o·R Ay°eC￥ " xfId="847"/>
    <cellStyle name="_x0001_b" xfId="848"/>
    <cellStyle name="C" xfId="849"/>
    <cellStyle name="C¡IA¨ª_¡ic¨u¡A¨￢I¨￢¡Æ AN¡Æe " xfId="850"/>
    <cellStyle name="C￥AØ_  FAB AIA¤  " xfId="851"/>
    <cellStyle name="Ç¥ÁØ_¿µ±Ô" xfId="852"/>
    <cellStyle name="C￥AØ_¿μ¾÷CoE² " xfId="853"/>
    <cellStyle name="Calc Currency (0)" xfId="854"/>
    <cellStyle name="category" xfId="855"/>
    <cellStyle name="ⓒo" xfId="856"/>
    <cellStyle name="Comma" xfId="857"/>
    <cellStyle name="Comma [0]" xfId="858"/>
    <cellStyle name="comma zerodec" xfId="859"/>
    <cellStyle name="Comma_ SG&amp;A Bridge " xfId="860"/>
    <cellStyle name="Comma0" xfId="861"/>
    <cellStyle name="Copied" xfId="862"/>
    <cellStyle name="Curren?_x0012_퐀_x0017_?" xfId="863"/>
    <cellStyle name="Currency" xfId="864"/>
    <cellStyle name="Currency [0]" xfId="865"/>
    <cellStyle name="Currency_ SG&amp;A Bridge " xfId="866"/>
    <cellStyle name="Currency0" xfId="867"/>
    <cellStyle name="Currency1" xfId="868"/>
    <cellStyle name="Date" xfId="869"/>
    <cellStyle name="Dezimal [0]_Compiling Utility Macros" xfId="870"/>
    <cellStyle name="Dezimal_Compiling Utility Macros" xfId="871"/>
    <cellStyle name="Dollar (zero dec)" xfId="872"/>
    <cellStyle name="Entered" xfId="873"/>
    <cellStyle name="F2" xfId="874"/>
    <cellStyle name="F3" xfId="875"/>
    <cellStyle name="F4" xfId="876"/>
    <cellStyle name="F5" xfId="877"/>
    <cellStyle name="F6" xfId="878"/>
    <cellStyle name="F7" xfId="879"/>
    <cellStyle name="F8" xfId="880"/>
    <cellStyle name="Fixed" xfId="881"/>
    <cellStyle name="Grey" xfId="882"/>
    <cellStyle name="HEADER" xfId="883"/>
    <cellStyle name="Header1" xfId="1"/>
    <cellStyle name="Header2" xfId="2"/>
    <cellStyle name="Heading 1" xfId="884"/>
    <cellStyle name="Heading 2" xfId="885"/>
    <cellStyle name="HEADING1" xfId="886"/>
    <cellStyle name="HEADING2" xfId="887"/>
    <cellStyle name="INPUT" xfId="888"/>
    <cellStyle name="Input [yellow]" xfId="889"/>
    <cellStyle name="Midtitle" xfId="890"/>
    <cellStyle name="Model" xfId="891"/>
    <cellStyle name="no dec" xfId="892"/>
    <cellStyle name="Normal - Style1" xfId="893"/>
    <cellStyle name="Normal_ SG&amp;A Bridge " xfId="894"/>
    <cellStyle name="OUTPUT" xfId="895"/>
    <cellStyle name="Percent" xfId="896"/>
    <cellStyle name="Percent [2]" xfId="897"/>
    <cellStyle name="Percent_무창(전자입찰용)" xfId="898"/>
    <cellStyle name="RevList" xfId="899"/>
    <cellStyle name="Standard_Anpassen der Amortisation" xfId="900"/>
    <cellStyle name="subhead" xfId="901"/>
    <cellStyle name="Subtotal" xfId="902"/>
    <cellStyle name="testtitle" xfId="903"/>
    <cellStyle name="TITLE" xfId="904"/>
    <cellStyle name="title [1]" xfId="905"/>
    <cellStyle name="title [2]" xfId="906"/>
    <cellStyle name="Total" xfId="907"/>
    <cellStyle name="UM" xfId="908"/>
    <cellStyle name="W?rung [0]_Compiling Utility Macros" xfId="909"/>
    <cellStyle name="W?rung_Compiling Utility Macros" xfId="910"/>
    <cellStyle name="계" xfId="911"/>
    <cellStyle name="고정소숫점" xfId="912"/>
    <cellStyle name="고정출력1" xfId="913"/>
    <cellStyle name="고정출력2" xfId="914"/>
    <cellStyle name="기본내역서" xfId="915"/>
    <cellStyle name="날짜" xfId="916"/>
    <cellStyle name="내역서" xfId="917"/>
    <cellStyle name="달러" xfId="918"/>
    <cellStyle name="뒤에 오는 하이퍼링크_000201-진동우회도로(태영)" xfId="919"/>
    <cellStyle name="똿뗦먛귟 [0.00]_laroux" xfId="920"/>
    <cellStyle name="똿뗦먛귟_laroux" xfId="921"/>
    <cellStyle name="믅됞 [0.00]_laroux" xfId="922"/>
    <cellStyle name="믅됞_laroux" xfId="923"/>
    <cellStyle name="배분" xfId="924"/>
    <cellStyle name="백" xfId="925"/>
    <cellStyle name="백분율 [0]" xfId="926"/>
    <cellStyle name="백분율 [2]" xfId="927"/>
    <cellStyle name="백분율 2" xfId="3"/>
    <cellStyle name="백분율 3" xfId="4"/>
    <cellStyle name="백분율［△1］" xfId="928"/>
    <cellStyle name="백분율［△2］" xfId="929"/>
    <cellStyle name="뷭?_BOOKSHIP" xfId="930"/>
    <cellStyle name="빨강" xfId="931"/>
    <cellStyle name="선택영역의 가운데로" xfId="932"/>
    <cellStyle name="세로줄" xfId="933"/>
    <cellStyle name="소수" xfId="934"/>
    <cellStyle name="소수3" xfId="935"/>
    <cellStyle name="소수4" xfId="936"/>
    <cellStyle name="소수점" xfId="937"/>
    <cellStyle name="수량" xfId="938"/>
    <cellStyle name="숫자(R)" xfId="939"/>
    <cellStyle name="쉼표 [0] 10" xfId="940"/>
    <cellStyle name="쉼표 [0] 10 2" xfId="941"/>
    <cellStyle name="쉼표 [0] 2" xfId="5"/>
    <cellStyle name="쉼표 [0] 2 2" xfId="6"/>
    <cellStyle name="쉼표 [0] 2 3" xfId="7"/>
    <cellStyle name="쉼표 [0] 3" xfId="8"/>
    <cellStyle name="쉼표 [0] 4" xfId="9"/>
    <cellStyle name="쉼표 [0] 4 2" xfId="20"/>
    <cellStyle name="쉼표 [0] 4 3" xfId="19"/>
    <cellStyle name="쉼표 [0]_설변 확정" xfId="977"/>
    <cellStyle name="스타일 1" xfId="942"/>
    <cellStyle name="안건회계법인" xfId="943"/>
    <cellStyle name="자리수" xfId="944"/>
    <cellStyle name="자리수0" xfId="945"/>
    <cellStyle name="제목1" xfId="946"/>
    <cellStyle name="제목2" xfId="947"/>
    <cellStyle name="제목3" xfId="948"/>
    <cellStyle name="중요" xfId="949"/>
    <cellStyle name="지정되지 않음" xfId="950"/>
    <cellStyle name="콤" xfId="951"/>
    <cellStyle name="콤마" xfId="952"/>
    <cellStyle name="콤마 [" xfId="953"/>
    <cellStyle name="콤마 [#]" xfId="954"/>
    <cellStyle name="콤마 []" xfId="955"/>
    <cellStyle name="콤마 [0]_  종  합  " xfId="956"/>
    <cellStyle name="콤마 [2]" xfId="957"/>
    <cellStyle name="콤마 [금액]" xfId="958"/>
    <cellStyle name="콤마 [소수]" xfId="959"/>
    <cellStyle name="콤마 [수량]" xfId="960"/>
    <cellStyle name="콤마[ ]" xfId="961"/>
    <cellStyle name="콤마[*]" xfId="962"/>
    <cellStyle name="콤마[.]" xfId="963"/>
    <cellStyle name="콤마[0]" xfId="964"/>
    <cellStyle name="콤마_  종  합  " xfId="965"/>
    <cellStyle name="콤퇪" xfId="966"/>
    <cellStyle name="통" xfId="967"/>
    <cellStyle name="통화 [" xfId="968"/>
    <cellStyle name="통화 [0]" xfId="10" builtinId="7"/>
    <cellStyle name="통화 [0] 2" xfId="11"/>
    <cellStyle name="퍼센트" xfId="969"/>
    <cellStyle name="표" xfId="970"/>
    <cellStyle name="표준" xfId="0" builtinId="0"/>
    <cellStyle name="표준 14" xfId="12"/>
    <cellStyle name="표준 2" xfId="13"/>
    <cellStyle name="표준 3" xfId="14"/>
    <cellStyle name="표준 3 2" xfId="15"/>
    <cellStyle name="표준 4" xfId="16"/>
    <cellStyle name="표준 5" xfId="17"/>
    <cellStyle name="표준 5 2" xfId="18"/>
    <cellStyle name="標準_Akia(F）-8" xfId="971"/>
    <cellStyle name="표준_첨부1  설계내역(가양4)" xfId="976"/>
    <cellStyle name="합산" xfId="972"/>
    <cellStyle name="항목" xfId="973"/>
    <cellStyle name="화폐기호" xfId="974"/>
    <cellStyle name="화폐기호0" xfId="97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5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externalLink" Target="externalLinks/externalLink1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&#51652;&#54665;&#51473;&#51064;&#44277;&#49324;\&#46041;&#48512;&#44428;&#45453;&#49328;&#47932;&#49884;&#51109;\&#51088;&#51116;&#54788;&#54889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iteng\&#44160;&#53664;\MYDOCU~1\A-&#49345;&#50857;\C0000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44608;&#50857;&#44592;\&#50641;&#49472;\GUMI4B2\&#51077;&#52272;&#45236;&#50669;\&#52380;&#50504;-~1\&#52380;&#50504;F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4608;&#50857;&#44592;\&#50641;&#49472;\GUMI4B2\&#44396;&#48120;4&#45800;2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iteng\&#44160;&#53664;\&#44204;&#51201;\&#49688;&#49353;&#54868;&#51204;\&#49688;&#49353;&#54868;&#51204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4608;&#50857;&#44592;\&#50641;&#49472;\GUMI4B2\&#51077;&#52272;&#45236;&#50669;\&#52380;&#50504;-~1\&#52380;&#50504;F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8;&#47480;&#49373;&#54876;\C\Esti99\&#47560;&#47532;&#49569;&#51221;\&#50629;&#52404;&#48708;&#44368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GRAM%20FILES\MICROSOFT%20OFFICE\OFFICE\COMMONMO.XLA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iteng\&#44160;&#53664;\&#44204;&#51201;\&#49324;&#45236;-&#51104;&#44257;\&#49324;&#4523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iteng\&#44160;&#53664;\dong%20hee\&#47924;&#52285;&#49688;&#48708;\&#47924;&#52285;&#51204;&#52404;\&#49444;&#44228;&#48320;&#44221;5&#54924;\&#44288;&#44553;&#52509;&#4429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51201;&#4420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8;&#47480;&#49373;&#54876;\C\Esti99\&#54413;&#46041;&#50857;&#46160;\BID(&#53804;&#52272;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KDS\PROJECT\&#52628;%20&#54413;%20&#47161;\&#52628;&#54413;&#52572;&#51333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iteng\&#44160;&#53664;\SHEET\EXCEL\KHS\&#48512;&#45824;&#53664;&#47785;\&#48512;&#49328;&#51652;&#50577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44608;&#50857;&#44592;\&#50641;&#49472;\GUMI4B2\&#44396;&#48120;4&#45800;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UNNAE\PLAN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harley\excel\&#46020;&#47196;\&#49436;&#54644;&#50504;&#49440;36.1km\&#49436;&#54644;&#50504;(&#53804;&#52272;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788;&#48337;&#52384;\&#53804;&#52272;\ex-data\&#44592;&#53440;&#51088;&#47308;\&#44221;&#50689;&#49345;&#53468;\00&#44221;&#50689;&#51201;&#4420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PAINT현황"/>
      <sheetName val="입출재고현황"/>
      <sheetName val="입출재고현황 (2)"/>
      <sheetName val="발주투입(3-20)"/>
      <sheetName val="철판현황"/>
      <sheetName val="잉여자재"/>
      <sheetName val="시행결의"/>
      <sheetName val=".9.23기구조직변경).xls]협조전"/>
      <sheetName val="양식"/>
      <sheetName val="년도별실행예산"/>
      <sheetName val="2002년예산"/>
      <sheetName val="2003년예산"/>
      <sheetName val="2004년예산"/>
      <sheetName val="정직급여02"/>
      <sheetName val="정직급여03"/>
      <sheetName val="정직급여04"/>
      <sheetName val="임직급료02"/>
      <sheetName val="임직급료03"/>
      <sheetName val="임직급료04"/>
      <sheetName val="내역"/>
      <sheetName val="입출재고현황 _2_"/>
      <sheetName val="#REF"/>
      <sheetName val="철거수량(전송)"/>
      <sheetName val="일위(철거)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연결임시"/>
      <sheetName val="도공품의"/>
      <sheetName val="조달품의"/>
      <sheetName val="조정안"/>
      <sheetName val="투찰총괄"/>
      <sheetName val="기구표"/>
      <sheetName val="영종도"/>
      <sheetName val="A4PO"/>
      <sheetName val="A4LA"/>
      <sheetName val="타사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C0000"/>
      <sheetName val="원하집계"/>
      <sheetName val="세부기준"/>
      <sheetName val="하도총괄"/>
      <sheetName val="원하도"/>
      <sheetName val="투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내역"/>
      <sheetName val="총지"/>
      <sheetName val="내지"/>
      <sheetName val="총괄"/>
      <sheetName val="입찰안"/>
      <sheetName val="적격"/>
      <sheetName val="평가"/>
      <sheetName val="적정"/>
      <sheetName val="표지"/>
      <sheetName val="관리"/>
      <sheetName val="하도"/>
      <sheetName val="별지"/>
      <sheetName val="토공"/>
      <sheetName val="의뢰"/>
      <sheetName val="견적"/>
      <sheetName val="AS"/>
      <sheetName val="조사"/>
      <sheetName val="합의서"/>
      <sheetName val="원가"/>
      <sheetName val="연결임시"/>
      <sheetName val="구조물공"/>
      <sheetName val="부대공"/>
      <sheetName val="배수공"/>
      <sheetName val="포장공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차액보증"/>
      <sheetName val="입찰안"/>
      <sheetName val="부대입찰"/>
      <sheetName val="부대공"/>
      <sheetName val="적격점수"/>
      <sheetName val="자재인력"/>
      <sheetName val="입찰조건"/>
      <sheetName val="조건표"/>
      <sheetName val="VXXXXX"/>
      <sheetName val="하도급대비"/>
      <sheetName val="하도급기성"/>
      <sheetName val="하도급단가산출"/>
      <sheetName val="토공집계표"/>
      <sheetName val="유토계획및집계"/>
      <sheetName val="유용토모식도"/>
      <sheetName val="토량산출(다짐)"/>
      <sheetName val="토공총괄"/>
      <sheetName val="직영단가"/>
      <sheetName val="하도급기성 (2)"/>
      <sheetName val="하도급단가산출 (2)"/>
      <sheetName val="보고서"/>
      <sheetName val="포장공"/>
      <sheetName val="토공"/>
      <sheetName val="내역"/>
      <sheetName val="일위대가(가설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최근공사"/>
      <sheetName val="설계"/>
      <sheetName val="투찰갑지"/>
      <sheetName val="투찰"/>
      <sheetName val="토공"/>
      <sheetName val="철콘"/>
      <sheetName val="비계"/>
      <sheetName val="하도급사항"/>
      <sheetName val="선산갑지"/>
      <sheetName val="선산토공"/>
      <sheetName val="선산철콘"/>
      <sheetName val="하도비계"/>
      <sheetName val="Sheet2"/>
    </sheetNames>
    <sheetDataSet>
      <sheetData sheetId="0"/>
      <sheetData sheetId="1" refreshError="1">
        <row r="15">
          <cell r="E15" t="str">
            <v>단      가</v>
          </cell>
          <cell r="F15" t="str">
            <v>금          액</v>
          </cell>
          <cell r="G15" t="str">
            <v>단      가</v>
          </cell>
          <cell r="H15" t="str">
            <v>금          액</v>
          </cell>
          <cell r="I15" t="str">
            <v>단      가</v>
          </cell>
          <cell r="J15" t="str">
            <v>금          액</v>
          </cell>
          <cell r="K15" t="str">
            <v>단      가</v>
          </cell>
          <cell r="L15" t="str">
            <v>금          액</v>
          </cell>
          <cell r="M15" t="str">
            <v>단      가</v>
          </cell>
          <cell r="N15" t="str">
            <v>금          액</v>
          </cell>
        </row>
        <row r="16">
          <cell r="A16" t="str">
            <v>토  목  공  사</v>
          </cell>
          <cell r="C16">
            <v>0</v>
          </cell>
        </row>
        <row r="17">
          <cell r="A17" t="str">
            <v>경부고속철도차량기지인입선(수색-화전)복선전철 노반신설공사</v>
          </cell>
          <cell r="C17">
            <v>0</v>
          </cell>
        </row>
        <row r="18">
          <cell r="A18" t="str">
            <v>Ⅰ.공 사 비</v>
          </cell>
          <cell r="C18">
            <v>0</v>
          </cell>
        </row>
        <row r="19">
          <cell r="A19" t="str">
            <v>가.순 공 사 비</v>
          </cell>
          <cell r="C19">
            <v>0</v>
          </cell>
          <cell r="F19">
            <v>12480965417</v>
          </cell>
          <cell r="H19">
            <v>13155282705</v>
          </cell>
          <cell r="J19">
            <v>2367768829</v>
          </cell>
          <cell r="L19">
            <v>28004016951</v>
          </cell>
          <cell r="N19">
            <v>22397082636</v>
          </cell>
        </row>
        <row r="20">
          <cell r="A20" t="str">
            <v>1.  토  공</v>
          </cell>
          <cell r="C20">
            <v>0</v>
          </cell>
          <cell r="F20">
            <v>1597473550</v>
          </cell>
          <cell r="H20">
            <v>2115270506</v>
          </cell>
          <cell r="J20">
            <v>701283062</v>
          </cell>
          <cell r="L20">
            <v>4414027118</v>
          </cell>
          <cell r="N20">
            <v>3352943650</v>
          </cell>
        </row>
        <row r="21">
          <cell r="A21" t="str">
            <v>가) 본 선 토 공</v>
          </cell>
          <cell r="C21">
            <v>0</v>
          </cell>
          <cell r="F21">
            <v>679931481</v>
          </cell>
          <cell r="H21">
            <v>642545079</v>
          </cell>
          <cell r="J21">
            <v>487883082</v>
          </cell>
          <cell r="L21">
            <v>1810359642</v>
          </cell>
          <cell r="N21">
            <v>1295947750</v>
          </cell>
        </row>
        <row r="22">
          <cell r="A22" t="str">
            <v>깍기</v>
          </cell>
          <cell r="B22" t="str">
            <v>토사</v>
          </cell>
          <cell r="C22">
            <v>154273</v>
          </cell>
          <cell r="D22" t="str">
            <v>㎥</v>
          </cell>
          <cell r="E22">
            <v>187</v>
          </cell>
          <cell r="F22">
            <v>28849051</v>
          </cell>
          <cell r="G22">
            <v>248</v>
          </cell>
          <cell r="H22">
            <v>38259704</v>
          </cell>
          <cell r="I22">
            <v>256</v>
          </cell>
          <cell r="J22">
            <v>39493888</v>
          </cell>
          <cell r="K22">
            <v>691</v>
          </cell>
          <cell r="L22">
            <v>106602643</v>
          </cell>
          <cell r="M22">
            <v>450</v>
          </cell>
          <cell r="N22">
            <v>69422850</v>
          </cell>
        </row>
        <row r="23">
          <cell r="A23" t="str">
            <v>깍기</v>
          </cell>
          <cell r="B23" t="str">
            <v>풍화암</v>
          </cell>
          <cell r="C23">
            <v>7669</v>
          </cell>
          <cell r="D23" t="str">
            <v>㎥</v>
          </cell>
          <cell r="E23">
            <v>404</v>
          </cell>
          <cell r="F23">
            <v>3098276</v>
          </cell>
          <cell r="G23">
            <v>227</v>
          </cell>
          <cell r="H23">
            <v>1740863</v>
          </cell>
          <cell r="I23">
            <v>500</v>
          </cell>
          <cell r="J23">
            <v>3834500</v>
          </cell>
          <cell r="K23">
            <v>1131</v>
          </cell>
          <cell r="L23">
            <v>8673639</v>
          </cell>
          <cell r="M23">
            <v>800</v>
          </cell>
          <cell r="N23">
            <v>6135200</v>
          </cell>
        </row>
        <row r="24">
          <cell r="A24" t="str">
            <v>깍기</v>
          </cell>
          <cell r="B24" t="str">
            <v>연암</v>
          </cell>
          <cell r="C24">
            <v>867</v>
          </cell>
          <cell r="D24" t="str">
            <v>㎥</v>
          </cell>
          <cell r="E24">
            <v>1610</v>
          </cell>
          <cell r="F24">
            <v>1395870</v>
          </cell>
          <cell r="G24">
            <v>8359</v>
          </cell>
          <cell r="H24">
            <v>7247253</v>
          </cell>
          <cell r="I24">
            <v>1342</v>
          </cell>
          <cell r="J24">
            <v>1163514</v>
          </cell>
          <cell r="K24">
            <v>11311</v>
          </cell>
          <cell r="L24">
            <v>9806637</v>
          </cell>
          <cell r="M24">
            <v>4500</v>
          </cell>
          <cell r="N24">
            <v>3901500</v>
          </cell>
        </row>
        <row r="25">
          <cell r="A25" t="str">
            <v>노면고르기</v>
          </cell>
          <cell r="C25">
            <v>65712</v>
          </cell>
          <cell r="D25" t="str">
            <v>㎡</v>
          </cell>
          <cell r="F25">
            <v>0</v>
          </cell>
          <cell r="G25">
            <v>1584</v>
          </cell>
          <cell r="H25">
            <v>104087808</v>
          </cell>
          <cell r="J25">
            <v>0</v>
          </cell>
          <cell r="K25">
            <v>1584</v>
          </cell>
          <cell r="L25">
            <v>104087808</v>
          </cell>
          <cell r="M25">
            <v>1200</v>
          </cell>
          <cell r="N25">
            <v>78854400</v>
          </cell>
        </row>
        <row r="26">
          <cell r="A26" t="str">
            <v>돋기</v>
          </cell>
          <cell r="B26" t="str">
            <v>L=300m 유용토</v>
          </cell>
          <cell r="C26">
            <v>82866</v>
          </cell>
          <cell r="D26" t="str">
            <v>㎥</v>
          </cell>
          <cell r="E26">
            <v>1168</v>
          </cell>
          <cell r="F26">
            <v>96787488</v>
          </cell>
          <cell r="G26">
            <v>941</v>
          </cell>
          <cell r="H26">
            <v>77976906</v>
          </cell>
          <cell r="I26">
            <v>1040</v>
          </cell>
          <cell r="J26">
            <v>86180640</v>
          </cell>
          <cell r="K26">
            <v>3149</v>
          </cell>
          <cell r="L26">
            <v>260945034</v>
          </cell>
          <cell r="M26">
            <v>2500</v>
          </cell>
          <cell r="N26">
            <v>207165000</v>
          </cell>
        </row>
        <row r="27">
          <cell r="A27" t="str">
            <v>떼입히기</v>
          </cell>
          <cell r="B27" t="str">
            <v>줄 떼</v>
          </cell>
          <cell r="C27">
            <v>8363</v>
          </cell>
          <cell r="D27" t="str">
            <v>㎡</v>
          </cell>
          <cell r="E27">
            <v>80</v>
          </cell>
          <cell r="F27">
            <v>669040</v>
          </cell>
          <cell r="G27">
            <v>3410</v>
          </cell>
          <cell r="H27">
            <v>28517830</v>
          </cell>
          <cell r="J27">
            <v>0</v>
          </cell>
          <cell r="K27">
            <v>3490</v>
          </cell>
          <cell r="L27">
            <v>29186870</v>
          </cell>
          <cell r="M27">
            <v>3000</v>
          </cell>
          <cell r="N27">
            <v>25089000</v>
          </cell>
        </row>
        <row r="28">
          <cell r="A28" t="str">
            <v>떼입히기</v>
          </cell>
          <cell r="B28" t="str">
            <v>평 떼</v>
          </cell>
          <cell r="C28">
            <v>15282</v>
          </cell>
          <cell r="D28" t="str">
            <v>㎡</v>
          </cell>
          <cell r="E28">
            <v>2990</v>
          </cell>
          <cell r="F28">
            <v>45693180</v>
          </cell>
          <cell r="G28">
            <v>4460</v>
          </cell>
          <cell r="H28">
            <v>68157720</v>
          </cell>
          <cell r="J28">
            <v>0</v>
          </cell>
          <cell r="K28">
            <v>7450</v>
          </cell>
          <cell r="L28">
            <v>113850900</v>
          </cell>
          <cell r="M28">
            <v>5000</v>
          </cell>
          <cell r="N28">
            <v>76410000</v>
          </cell>
        </row>
        <row r="29">
          <cell r="A29" t="str">
            <v>PY법면보호블록설치</v>
          </cell>
          <cell r="B29" t="str">
            <v>P.E제품</v>
          </cell>
          <cell r="C29">
            <v>403</v>
          </cell>
          <cell r="D29" t="str">
            <v>㎡</v>
          </cell>
          <cell r="E29">
            <v>5000</v>
          </cell>
          <cell r="F29">
            <v>2015000</v>
          </cell>
          <cell r="G29">
            <v>7803</v>
          </cell>
          <cell r="H29">
            <v>3144609</v>
          </cell>
          <cell r="J29">
            <v>0</v>
          </cell>
          <cell r="K29">
            <v>12803</v>
          </cell>
          <cell r="L29">
            <v>5159609</v>
          </cell>
          <cell r="M29">
            <v>10000</v>
          </cell>
          <cell r="N29">
            <v>4030000</v>
          </cell>
        </row>
        <row r="30">
          <cell r="A30" t="str">
            <v>비탈면녹화공</v>
          </cell>
          <cell r="B30" t="str">
            <v>암절개면,녹생토공법</v>
          </cell>
          <cell r="C30">
            <v>258</v>
          </cell>
          <cell r="D30" t="str">
            <v>㎡</v>
          </cell>
          <cell r="E30">
            <v>22877</v>
          </cell>
          <cell r="F30">
            <v>5902266</v>
          </cell>
          <cell r="G30">
            <v>23693</v>
          </cell>
          <cell r="H30">
            <v>6112794</v>
          </cell>
          <cell r="I30">
            <v>5570</v>
          </cell>
          <cell r="J30">
            <v>1437060</v>
          </cell>
          <cell r="K30">
            <v>52140</v>
          </cell>
          <cell r="L30">
            <v>13452120</v>
          </cell>
          <cell r="M30">
            <v>35000</v>
          </cell>
          <cell r="N30">
            <v>9030000</v>
          </cell>
        </row>
        <row r="31">
          <cell r="A31" t="str">
            <v>곁도랑설치</v>
          </cell>
          <cell r="B31" t="str">
            <v>B=50㎝ H=50㎝ 토사</v>
          </cell>
          <cell r="C31">
            <v>1580</v>
          </cell>
          <cell r="D31" t="str">
            <v>m</v>
          </cell>
          <cell r="E31">
            <v>114</v>
          </cell>
          <cell r="F31">
            <v>180120</v>
          </cell>
          <cell r="G31">
            <v>146</v>
          </cell>
          <cell r="H31">
            <v>230680</v>
          </cell>
          <cell r="I31">
            <v>156</v>
          </cell>
          <cell r="J31">
            <v>246480</v>
          </cell>
          <cell r="K31">
            <v>416</v>
          </cell>
          <cell r="L31">
            <v>657280</v>
          </cell>
          <cell r="M31">
            <v>350</v>
          </cell>
          <cell r="N31">
            <v>553000</v>
          </cell>
        </row>
        <row r="32">
          <cell r="A32" t="str">
            <v>층따기</v>
          </cell>
          <cell r="C32">
            <v>1782</v>
          </cell>
          <cell r="D32" t="str">
            <v>㎥</v>
          </cell>
          <cell r="E32">
            <v>208</v>
          </cell>
          <cell r="F32">
            <v>370656</v>
          </cell>
          <cell r="G32">
            <v>525</v>
          </cell>
          <cell r="H32">
            <v>935550</v>
          </cell>
          <cell r="I32">
            <v>301</v>
          </cell>
          <cell r="J32">
            <v>536382</v>
          </cell>
          <cell r="K32">
            <v>1034</v>
          </cell>
          <cell r="L32">
            <v>1842588</v>
          </cell>
          <cell r="M32">
            <v>600</v>
          </cell>
          <cell r="N32">
            <v>1069200</v>
          </cell>
        </row>
        <row r="33">
          <cell r="A33" t="str">
            <v>잔토처리</v>
          </cell>
          <cell r="B33" t="str">
            <v>L=3,070m 토사,자연상태</v>
          </cell>
          <cell r="C33">
            <v>193878</v>
          </cell>
          <cell r="D33" t="str">
            <v>㎥</v>
          </cell>
          <cell r="E33">
            <v>2553</v>
          </cell>
          <cell r="F33">
            <v>494970534</v>
          </cell>
          <cell r="G33">
            <v>1579</v>
          </cell>
          <cell r="H33">
            <v>306133362</v>
          </cell>
          <cell r="I33">
            <v>1831</v>
          </cell>
          <cell r="J33">
            <v>354990618</v>
          </cell>
          <cell r="K33">
            <v>5963</v>
          </cell>
          <cell r="L33">
            <v>1156094514</v>
          </cell>
          <cell r="M33">
            <v>4200</v>
          </cell>
          <cell r="N33">
            <v>814287600</v>
          </cell>
        </row>
        <row r="34">
          <cell r="A34" t="str">
            <v>나) 본 선 부 속</v>
          </cell>
          <cell r="C34">
            <v>0</v>
          </cell>
          <cell r="F34">
            <v>707832134</v>
          </cell>
          <cell r="H34">
            <v>1087692674</v>
          </cell>
          <cell r="J34">
            <v>185257702</v>
          </cell>
          <cell r="K34">
            <v>0</v>
          </cell>
          <cell r="L34">
            <v>1980782510</v>
          </cell>
          <cell r="N34">
            <v>1549785950</v>
          </cell>
        </row>
        <row r="35">
          <cell r="A35" t="str">
            <v>터파기</v>
          </cell>
          <cell r="B35" t="str">
            <v>토사, 육상</v>
          </cell>
          <cell r="C35">
            <v>21349</v>
          </cell>
          <cell r="D35" t="str">
            <v>M3</v>
          </cell>
          <cell r="E35">
            <v>114</v>
          </cell>
          <cell r="F35">
            <v>2433786</v>
          </cell>
          <cell r="G35">
            <v>146</v>
          </cell>
          <cell r="H35">
            <v>3116954</v>
          </cell>
          <cell r="I35">
            <v>156</v>
          </cell>
          <cell r="J35">
            <v>3330444</v>
          </cell>
          <cell r="K35">
            <v>416</v>
          </cell>
          <cell r="L35">
            <v>8881184</v>
          </cell>
          <cell r="M35">
            <v>350</v>
          </cell>
          <cell r="N35">
            <v>7472150</v>
          </cell>
        </row>
        <row r="36">
          <cell r="A36" t="str">
            <v>되메우기</v>
          </cell>
          <cell r="C36">
            <v>10434</v>
          </cell>
          <cell r="D36" t="str">
            <v>M3</v>
          </cell>
          <cell r="E36">
            <v>154</v>
          </cell>
          <cell r="F36">
            <v>1606836</v>
          </cell>
          <cell r="G36">
            <v>575</v>
          </cell>
          <cell r="H36">
            <v>5999550</v>
          </cell>
          <cell r="I36">
            <v>211</v>
          </cell>
          <cell r="J36">
            <v>2201574</v>
          </cell>
          <cell r="K36">
            <v>940</v>
          </cell>
          <cell r="L36">
            <v>9807960</v>
          </cell>
          <cell r="M36">
            <v>700</v>
          </cell>
          <cell r="N36">
            <v>7303800</v>
          </cell>
        </row>
        <row r="37">
          <cell r="A37" t="str">
            <v>바닥콘크리트</v>
          </cell>
          <cell r="B37" t="str">
            <v>σCK=180KG/㎠</v>
          </cell>
          <cell r="C37">
            <v>479</v>
          </cell>
          <cell r="D37" t="str">
            <v>M3</v>
          </cell>
          <cell r="E37">
            <v>2147</v>
          </cell>
          <cell r="F37">
            <v>1028413</v>
          </cell>
          <cell r="G37">
            <v>25371</v>
          </cell>
          <cell r="H37">
            <v>12152709</v>
          </cell>
          <cell r="J37">
            <v>0</v>
          </cell>
          <cell r="K37">
            <v>27518</v>
          </cell>
          <cell r="L37">
            <v>13181122</v>
          </cell>
          <cell r="M37">
            <v>20000</v>
          </cell>
          <cell r="N37">
            <v>9580000</v>
          </cell>
        </row>
        <row r="38">
          <cell r="A38" t="str">
            <v>옹벽기초철근콘크리트</v>
          </cell>
          <cell r="B38" t="str">
            <v>역T형σCK=240KG/CM2</v>
          </cell>
          <cell r="C38">
            <v>1716</v>
          </cell>
          <cell r="D38" t="str">
            <v>M3</v>
          </cell>
          <cell r="E38">
            <v>4327</v>
          </cell>
          <cell r="F38">
            <v>7425132</v>
          </cell>
          <cell r="G38">
            <v>55755</v>
          </cell>
          <cell r="H38">
            <v>95675580</v>
          </cell>
          <cell r="I38">
            <v>4015</v>
          </cell>
          <cell r="J38">
            <v>6889740</v>
          </cell>
          <cell r="K38">
            <v>64097</v>
          </cell>
          <cell r="L38">
            <v>109990452</v>
          </cell>
          <cell r="M38">
            <v>50000</v>
          </cell>
          <cell r="N38">
            <v>85800000</v>
          </cell>
        </row>
        <row r="39">
          <cell r="A39" t="str">
            <v>옹벽구체철근콘크리트</v>
          </cell>
          <cell r="B39" t="str">
            <v>역T형σCK=240KG/CM2</v>
          </cell>
          <cell r="C39">
            <v>1040</v>
          </cell>
          <cell r="D39" t="str">
            <v>M3</v>
          </cell>
          <cell r="E39">
            <v>28962</v>
          </cell>
          <cell r="F39">
            <v>30120480</v>
          </cell>
          <cell r="G39">
            <v>132532</v>
          </cell>
          <cell r="H39">
            <v>137833280</v>
          </cell>
          <cell r="I39">
            <v>4926</v>
          </cell>
          <cell r="J39">
            <v>5123040</v>
          </cell>
          <cell r="K39">
            <v>166420</v>
          </cell>
          <cell r="L39">
            <v>173076800</v>
          </cell>
          <cell r="M39">
            <v>140000</v>
          </cell>
          <cell r="N39">
            <v>145600000</v>
          </cell>
        </row>
        <row r="40">
          <cell r="A40" t="str">
            <v>P.H.C 파일박기</v>
          </cell>
          <cell r="B40" t="str">
            <v>ø400MM,L=11M 직항</v>
          </cell>
          <cell r="C40">
            <v>324</v>
          </cell>
          <cell r="D40" t="str">
            <v>본</v>
          </cell>
          <cell r="E40">
            <v>237492</v>
          </cell>
          <cell r="F40">
            <v>76947408</v>
          </cell>
          <cell r="G40">
            <v>57892</v>
          </cell>
          <cell r="H40">
            <v>18757008</v>
          </cell>
          <cell r="I40">
            <v>26058</v>
          </cell>
          <cell r="J40">
            <v>8442792</v>
          </cell>
          <cell r="K40">
            <v>321442</v>
          </cell>
          <cell r="L40">
            <v>104147208</v>
          </cell>
          <cell r="M40">
            <v>250000</v>
          </cell>
          <cell r="N40">
            <v>81000000</v>
          </cell>
        </row>
        <row r="41">
          <cell r="A41" t="str">
            <v>P.H.C 파일박기</v>
          </cell>
          <cell r="B41" t="str">
            <v>ø400MM,L=11M 사항</v>
          </cell>
          <cell r="C41">
            <v>170</v>
          </cell>
          <cell r="D41" t="str">
            <v>본</v>
          </cell>
          <cell r="E41">
            <v>237486</v>
          </cell>
          <cell r="F41">
            <v>40372620</v>
          </cell>
          <cell r="G41">
            <v>69659</v>
          </cell>
          <cell r="H41">
            <v>11842030</v>
          </cell>
          <cell r="I41">
            <v>34539</v>
          </cell>
          <cell r="J41">
            <v>5871630</v>
          </cell>
          <cell r="K41">
            <v>341684</v>
          </cell>
          <cell r="L41">
            <v>58086280</v>
          </cell>
          <cell r="M41">
            <v>260000</v>
          </cell>
          <cell r="N41">
            <v>44200000</v>
          </cell>
        </row>
        <row r="42">
          <cell r="A42" t="str">
            <v>강관파일박기</v>
          </cell>
          <cell r="B42" t="str">
            <v>ø406.4MM,L=18M 직항</v>
          </cell>
          <cell r="C42">
            <v>86</v>
          </cell>
          <cell r="D42" t="str">
            <v>본</v>
          </cell>
          <cell r="E42">
            <v>784519</v>
          </cell>
          <cell r="F42">
            <v>67468634</v>
          </cell>
          <cell r="G42">
            <v>210035</v>
          </cell>
          <cell r="H42">
            <v>18063010</v>
          </cell>
          <cell r="I42">
            <v>22068</v>
          </cell>
          <cell r="J42">
            <v>1897848</v>
          </cell>
          <cell r="K42">
            <v>1016622</v>
          </cell>
          <cell r="L42">
            <v>87429492</v>
          </cell>
          <cell r="M42">
            <v>800000</v>
          </cell>
          <cell r="N42">
            <v>68800000</v>
          </cell>
        </row>
        <row r="43">
          <cell r="A43" t="str">
            <v>강관파일박기</v>
          </cell>
          <cell r="B43" t="str">
            <v>ø406.4MM,L=15M 직항</v>
          </cell>
          <cell r="C43">
            <v>192</v>
          </cell>
          <cell r="D43" t="str">
            <v>본</v>
          </cell>
          <cell r="E43">
            <v>661380</v>
          </cell>
          <cell r="F43">
            <v>126984960</v>
          </cell>
          <cell r="G43">
            <v>204136</v>
          </cell>
          <cell r="H43">
            <v>39194112</v>
          </cell>
          <cell r="I43">
            <v>19885</v>
          </cell>
          <cell r="J43">
            <v>3817920</v>
          </cell>
          <cell r="K43">
            <v>885401</v>
          </cell>
          <cell r="L43">
            <v>169996992</v>
          </cell>
          <cell r="M43">
            <v>650000</v>
          </cell>
          <cell r="N43">
            <v>124800000</v>
          </cell>
        </row>
        <row r="44">
          <cell r="A44" t="str">
            <v>강관파일박기</v>
          </cell>
          <cell r="B44" t="str">
            <v>ø406.4MM,L=18M 사항</v>
          </cell>
          <cell r="C44">
            <v>51</v>
          </cell>
          <cell r="D44" t="str">
            <v>본</v>
          </cell>
          <cell r="E44">
            <v>784117</v>
          </cell>
          <cell r="F44">
            <v>39989967</v>
          </cell>
          <cell r="G44">
            <v>221482</v>
          </cell>
          <cell r="H44">
            <v>11295582</v>
          </cell>
          <cell r="I44">
            <v>21078</v>
          </cell>
          <cell r="J44">
            <v>1074978</v>
          </cell>
          <cell r="K44">
            <v>1026677</v>
          </cell>
          <cell r="L44">
            <v>52360527</v>
          </cell>
          <cell r="M44">
            <v>800000</v>
          </cell>
          <cell r="N44">
            <v>40800000</v>
          </cell>
        </row>
        <row r="45">
          <cell r="A45" t="str">
            <v>강관파일박기</v>
          </cell>
          <cell r="B45" t="str">
            <v>ø406.4MM,L=15M 사항</v>
          </cell>
          <cell r="C45">
            <v>97</v>
          </cell>
          <cell r="D45" t="str">
            <v>본</v>
          </cell>
          <cell r="E45">
            <v>661566</v>
          </cell>
          <cell r="F45">
            <v>64171902</v>
          </cell>
          <cell r="G45">
            <v>220901</v>
          </cell>
          <cell r="H45">
            <v>21427397</v>
          </cell>
          <cell r="I45">
            <v>20200</v>
          </cell>
          <cell r="J45">
            <v>1959400</v>
          </cell>
          <cell r="K45">
            <v>902667</v>
          </cell>
          <cell r="L45">
            <v>87558699</v>
          </cell>
          <cell r="M45">
            <v>720000</v>
          </cell>
          <cell r="N45">
            <v>69840000</v>
          </cell>
        </row>
        <row r="46">
          <cell r="A46" t="str">
            <v>수로콘크리트</v>
          </cell>
          <cell r="B46" t="str">
            <v>σCK=210KG/CM2</v>
          </cell>
          <cell r="C46">
            <v>2779</v>
          </cell>
          <cell r="D46" t="str">
            <v>M3</v>
          </cell>
          <cell r="E46">
            <v>32833</v>
          </cell>
          <cell r="F46">
            <v>91242907</v>
          </cell>
          <cell r="G46">
            <v>120915</v>
          </cell>
          <cell r="H46">
            <v>336022785</v>
          </cell>
          <cell r="I46">
            <v>4015</v>
          </cell>
          <cell r="J46">
            <v>11157685</v>
          </cell>
          <cell r="K46">
            <v>157763</v>
          </cell>
          <cell r="L46">
            <v>438423377</v>
          </cell>
          <cell r="M46">
            <v>120000</v>
          </cell>
          <cell r="N46">
            <v>333480000</v>
          </cell>
        </row>
        <row r="47">
          <cell r="A47" t="str">
            <v>방음벽기초철근콘크리트</v>
          </cell>
          <cell r="B47" t="str">
            <v>σCK=210KG/CM2</v>
          </cell>
          <cell r="C47">
            <v>1679</v>
          </cell>
          <cell r="D47" t="str">
            <v>M3</v>
          </cell>
          <cell r="E47">
            <v>14177</v>
          </cell>
          <cell r="F47">
            <v>23803183</v>
          </cell>
          <cell r="G47">
            <v>72785</v>
          </cell>
          <cell r="H47">
            <v>122206015</v>
          </cell>
          <cell r="I47">
            <v>4015</v>
          </cell>
          <cell r="J47">
            <v>6741185</v>
          </cell>
          <cell r="K47">
            <v>90977</v>
          </cell>
          <cell r="L47">
            <v>152750383</v>
          </cell>
          <cell r="M47">
            <v>72000</v>
          </cell>
          <cell r="N47">
            <v>120888000</v>
          </cell>
        </row>
        <row r="48">
          <cell r="A48" t="str">
            <v>방음벽설치</v>
          </cell>
          <cell r="B48" t="str">
            <v>H=2.0M(흡음형)</v>
          </cell>
          <cell r="C48">
            <v>648</v>
          </cell>
          <cell r="D48" t="str">
            <v>M</v>
          </cell>
          <cell r="E48">
            <v>15127</v>
          </cell>
          <cell r="F48">
            <v>9802296</v>
          </cell>
          <cell r="G48">
            <v>40625</v>
          </cell>
          <cell r="H48">
            <v>26325000</v>
          </cell>
          <cell r="I48">
            <v>16232</v>
          </cell>
          <cell r="J48">
            <v>10518336</v>
          </cell>
          <cell r="K48">
            <v>71984</v>
          </cell>
          <cell r="L48">
            <v>46645632</v>
          </cell>
          <cell r="M48">
            <v>56000</v>
          </cell>
          <cell r="N48">
            <v>36288000</v>
          </cell>
        </row>
        <row r="49">
          <cell r="A49" t="str">
            <v>방음벽설치</v>
          </cell>
          <cell r="B49" t="str">
            <v>H=3.5M(흡음형+투명형)</v>
          </cell>
          <cell r="C49">
            <v>80</v>
          </cell>
          <cell r="D49" t="str">
            <v>M</v>
          </cell>
          <cell r="E49">
            <v>47934</v>
          </cell>
          <cell r="F49">
            <v>3834720</v>
          </cell>
          <cell r="G49">
            <v>65000</v>
          </cell>
          <cell r="H49">
            <v>5200000</v>
          </cell>
          <cell r="I49">
            <v>104447</v>
          </cell>
          <cell r="J49">
            <v>8355760</v>
          </cell>
          <cell r="K49">
            <v>217381</v>
          </cell>
          <cell r="L49">
            <v>17390480</v>
          </cell>
          <cell r="M49">
            <v>170000</v>
          </cell>
          <cell r="N49">
            <v>13600000</v>
          </cell>
        </row>
        <row r="50">
          <cell r="A50" t="str">
            <v>방음벽설치</v>
          </cell>
          <cell r="B50" t="str">
            <v>H=5.5M(흡음형+투명형)</v>
          </cell>
          <cell r="C50">
            <v>640</v>
          </cell>
          <cell r="D50" t="str">
            <v>M</v>
          </cell>
          <cell r="E50">
            <v>89612</v>
          </cell>
          <cell r="F50">
            <v>57351680</v>
          </cell>
          <cell r="G50">
            <v>263250</v>
          </cell>
          <cell r="H50">
            <v>168480000</v>
          </cell>
          <cell r="I50">
            <v>167012</v>
          </cell>
          <cell r="J50">
            <v>106887680</v>
          </cell>
          <cell r="K50">
            <v>519874</v>
          </cell>
          <cell r="L50">
            <v>332719360</v>
          </cell>
          <cell r="M50">
            <v>400000</v>
          </cell>
          <cell r="N50">
            <v>256000000</v>
          </cell>
        </row>
        <row r="51">
          <cell r="A51" t="str">
            <v>능형망울타리설치</v>
          </cell>
          <cell r="B51" t="str">
            <v>H=2.0M</v>
          </cell>
          <cell r="C51">
            <v>1212</v>
          </cell>
          <cell r="D51" t="str">
            <v>M</v>
          </cell>
          <cell r="E51">
            <v>28843</v>
          </cell>
          <cell r="F51">
            <v>34957716</v>
          </cell>
          <cell r="G51">
            <v>25742</v>
          </cell>
          <cell r="H51">
            <v>31199304</v>
          </cell>
          <cell r="J51">
            <v>0</v>
          </cell>
          <cell r="K51">
            <v>54585</v>
          </cell>
          <cell r="L51">
            <v>66157020</v>
          </cell>
          <cell r="M51">
            <v>50000</v>
          </cell>
          <cell r="N51">
            <v>60600000</v>
          </cell>
        </row>
        <row r="52">
          <cell r="A52" t="str">
            <v>블럭울타리</v>
          </cell>
          <cell r="B52" t="str">
            <v>H=2.0M</v>
          </cell>
          <cell r="C52">
            <v>1063</v>
          </cell>
          <cell r="D52" t="str">
            <v>M</v>
          </cell>
          <cell r="E52">
            <v>18400</v>
          </cell>
          <cell r="F52">
            <v>19559200</v>
          </cell>
          <cell r="G52">
            <v>1666</v>
          </cell>
          <cell r="H52">
            <v>1770958</v>
          </cell>
          <cell r="J52">
            <v>0</v>
          </cell>
          <cell r="K52">
            <v>20066</v>
          </cell>
          <cell r="L52">
            <v>21330158</v>
          </cell>
          <cell r="M52">
            <v>18000</v>
          </cell>
          <cell r="N52">
            <v>19134000</v>
          </cell>
        </row>
        <row r="53">
          <cell r="A53" t="str">
            <v>울타리기초콘크리트</v>
          </cell>
          <cell r="B53" t="str">
            <v>σCK=180KG/CM2</v>
          </cell>
          <cell r="C53">
            <v>246</v>
          </cell>
          <cell r="D53" t="str">
            <v>M3</v>
          </cell>
          <cell r="E53">
            <v>35489</v>
          </cell>
          <cell r="F53">
            <v>8730294</v>
          </cell>
          <cell r="G53">
            <v>85900</v>
          </cell>
          <cell r="H53">
            <v>21131400</v>
          </cell>
          <cell r="I53">
            <v>4015</v>
          </cell>
          <cell r="J53">
            <v>987690</v>
          </cell>
          <cell r="K53">
            <v>125404</v>
          </cell>
          <cell r="L53">
            <v>30849384</v>
          </cell>
          <cell r="M53">
            <v>100000</v>
          </cell>
          <cell r="N53">
            <v>24600000</v>
          </cell>
        </row>
        <row r="54">
          <cell r="A54" t="str">
            <v>다) 개천내기</v>
          </cell>
          <cell r="C54">
            <v>0</v>
          </cell>
          <cell r="F54">
            <v>44165546</v>
          </cell>
          <cell r="H54">
            <v>160594634</v>
          </cell>
          <cell r="J54">
            <v>11886889</v>
          </cell>
          <cell r="K54">
            <v>0</v>
          </cell>
          <cell r="L54">
            <v>216647069</v>
          </cell>
          <cell r="N54">
            <v>165968000</v>
          </cell>
        </row>
        <row r="55">
          <cell r="A55" t="str">
            <v>깍기</v>
          </cell>
          <cell r="B55" t="str">
            <v>토사</v>
          </cell>
          <cell r="C55">
            <v>729</v>
          </cell>
          <cell r="D55" t="str">
            <v>M3</v>
          </cell>
          <cell r="E55">
            <v>187</v>
          </cell>
          <cell r="F55">
            <v>136323</v>
          </cell>
          <cell r="G55">
            <v>239</v>
          </cell>
          <cell r="H55">
            <v>174231</v>
          </cell>
          <cell r="I55">
            <v>256</v>
          </cell>
          <cell r="J55">
            <v>186624</v>
          </cell>
          <cell r="K55">
            <v>682</v>
          </cell>
          <cell r="L55">
            <v>497178</v>
          </cell>
          <cell r="M55">
            <v>450</v>
          </cell>
          <cell r="N55">
            <v>328050</v>
          </cell>
        </row>
        <row r="56">
          <cell r="A56" t="str">
            <v>돋기</v>
          </cell>
          <cell r="B56" t="str">
            <v>유용토</v>
          </cell>
          <cell r="C56">
            <v>187</v>
          </cell>
          <cell r="D56" t="str">
            <v>㎥</v>
          </cell>
          <cell r="E56">
            <v>1168</v>
          </cell>
          <cell r="F56">
            <v>218416</v>
          </cell>
          <cell r="G56">
            <v>941</v>
          </cell>
          <cell r="H56">
            <v>175967</v>
          </cell>
          <cell r="I56">
            <v>1040</v>
          </cell>
          <cell r="J56">
            <v>194480</v>
          </cell>
          <cell r="K56">
            <v>3149</v>
          </cell>
          <cell r="L56">
            <v>588863</v>
          </cell>
          <cell r="M56">
            <v>2500</v>
          </cell>
          <cell r="N56">
            <v>467500</v>
          </cell>
        </row>
        <row r="57">
          <cell r="A57" t="str">
            <v>터파기</v>
          </cell>
          <cell r="B57" t="str">
            <v>토사, 육상</v>
          </cell>
          <cell r="C57">
            <v>9127</v>
          </cell>
          <cell r="D57" t="str">
            <v>M3</v>
          </cell>
          <cell r="E57">
            <v>114</v>
          </cell>
          <cell r="F57">
            <v>1040478</v>
          </cell>
          <cell r="G57">
            <v>146</v>
          </cell>
          <cell r="H57">
            <v>1332542</v>
          </cell>
          <cell r="I57">
            <v>156</v>
          </cell>
          <cell r="J57">
            <v>1423812</v>
          </cell>
          <cell r="K57">
            <v>416</v>
          </cell>
          <cell r="L57">
            <v>3796832</v>
          </cell>
          <cell r="M57">
            <v>350</v>
          </cell>
          <cell r="N57">
            <v>3194450</v>
          </cell>
        </row>
        <row r="58">
          <cell r="A58" t="str">
            <v>되메우기</v>
          </cell>
          <cell r="C58">
            <v>4570</v>
          </cell>
          <cell r="D58" t="str">
            <v>M3</v>
          </cell>
          <cell r="E58">
            <v>154</v>
          </cell>
          <cell r="F58">
            <v>703780</v>
          </cell>
          <cell r="G58">
            <v>575</v>
          </cell>
          <cell r="H58">
            <v>2627750</v>
          </cell>
          <cell r="I58">
            <v>211</v>
          </cell>
          <cell r="J58">
            <v>964270</v>
          </cell>
          <cell r="K58">
            <v>940</v>
          </cell>
          <cell r="L58">
            <v>4295800</v>
          </cell>
          <cell r="M58">
            <v>700</v>
          </cell>
          <cell r="N58">
            <v>3199000</v>
          </cell>
        </row>
        <row r="59">
          <cell r="A59" t="str">
            <v>떼입히기</v>
          </cell>
          <cell r="B59" t="str">
            <v>평 떼</v>
          </cell>
          <cell r="C59">
            <v>217</v>
          </cell>
          <cell r="D59" t="str">
            <v>M2</v>
          </cell>
          <cell r="E59">
            <v>2990</v>
          </cell>
          <cell r="F59">
            <v>648830</v>
          </cell>
          <cell r="G59">
            <v>4460</v>
          </cell>
          <cell r="H59">
            <v>967820</v>
          </cell>
          <cell r="J59">
            <v>0</v>
          </cell>
          <cell r="K59">
            <v>7450</v>
          </cell>
          <cell r="L59">
            <v>1616650</v>
          </cell>
          <cell r="M59">
            <v>5000</v>
          </cell>
          <cell r="N59">
            <v>1085000</v>
          </cell>
        </row>
        <row r="60">
          <cell r="A60" t="str">
            <v>떼입히기</v>
          </cell>
          <cell r="B60" t="str">
            <v>줄 떼</v>
          </cell>
          <cell r="C60">
            <v>68</v>
          </cell>
          <cell r="D60" t="str">
            <v>M2</v>
          </cell>
          <cell r="E60">
            <v>80</v>
          </cell>
          <cell r="F60">
            <v>5440</v>
          </cell>
          <cell r="G60">
            <v>3410</v>
          </cell>
          <cell r="H60">
            <v>231880</v>
          </cell>
          <cell r="J60">
            <v>0</v>
          </cell>
          <cell r="K60">
            <v>3490</v>
          </cell>
          <cell r="L60">
            <v>237320</v>
          </cell>
          <cell r="M60">
            <v>3000</v>
          </cell>
          <cell r="N60">
            <v>204000</v>
          </cell>
        </row>
        <row r="61">
          <cell r="A61" t="str">
            <v>바닥콘크리트</v>
          </cell>
          <cell r="B61" t="str">
            <v>σCK=180KG/CM2</v>
          </cell>
          <cell r="C61">
            <v>317</v>
          </cell>
          <cell r="D61" t="str">
            <v>M3</v>
          </cell>
          <cell r="E61">
            <v>2147</v>
          </cell>
          <cell r="F61">
            <v>680599</v>
          </cell>
          <cell r="G61">
            <v>25371</v>
          </cell>
          <cell r="H61">
            <v>8042607</v>
          </cell>
          <cell r="J61">
            <v>0</v>
          </cell>
          <cell r="K61">
            <v>27518</v>
          </cell>
          <cell r="L61">
            <v>8723206</v>
          </cell>
          <cell r="M61">
            <v>20000</v>
          </cell>
          <cell r="N61">
            <v>6340000</v>
          </cell>
        </row>
        <row r="62">
          <cell r="A62" t="str">
            <v>수로 콘크리트</v>
          </cell>
          <cell r="B62" t="str">
            <v>σCK=240KG/CM2</v>
          </cell>
          <cell r="C62">
            <v>2233</v>
          </cell>
          <cell r="D62" t="str">
            <v>M3</v>
          </cell>
          <cell r="E62">
            <v>14259</v>
          </cell>
          <cell r="F62">
            <v>31840347</v>
          </cell>
          <cell r="G62">
            <v>60451</v>
          </cell>
          <cell r="H62">
            <v>134987083</v>
          </cell>
          <cell r="I62">
            <v>3455</v>
          </cell>
          <cell r="J62">
            <v>7715015</v>
          </cell>
          <cell r="K62">
            <v>78165</v>
          </cell>
          <cell r="L62">
            <v>174542445</v>
          </cell>
          <cell r="M62">
            <v>60000</v>
          </cell>
          <cell r="N62">
            <v>133980000</v>
          </cell>
        </row>
        <row r="63">
          <cell r="A63" t="str">
            <v>흄관부설</v>
          </cell>
          <cell r="B63" t="str">
            <v>Ф100CM</v>
          </cell>
          <cell r="C63">
            <v>101</v>
          </cell>
          <cell r="D63" t="str">
            <v>M</v>
          </cell>
          <cell r="E63">
            <v>88033</v>
          </cell>
          <cell r="F63">
            <v>8891333</v>
          </cell>
          <cell r="G63">
            <v>119354</v>
          </cell>
          <cell r="H63">
            <v>12054754</v>
          </cell>
          <cell r="I63">
            <v>13888</v>
          </cell>
          <cell r="J63">
            <v>1402688</v>
          </cell>
          <cell r="K63">
            <v>221275</v>
          </cell>
          <cell r="L63">
            <v>22348775</v>
          </cell>
          <cell r="M63">
            <v>170000</v>
          </cell>
          <cell r="N63">
            <v>17170000</v>
          </cell>
        </row>
        <row r="64">
          <cell r="A64" t="str">
            <v>라) 길 내 기</v>
          </cell>
          <cell r="C64">
            <v>0</v>
          </cell>
          <cell r="F64">
            <v>165544389</v>
          </cell>
          <cell r="H64">
            <v>224438119</v>
          </cell>
          <cell r="J64">
            <v>16255389</v>
          </cell>
          <cell r="K64">
            <v>0</v>
          </cell>
          <cell r="L64">
            <v>406237897</v>
          </cell>
          <cell r="N64">
            <v>341241950</v>
          </cell>
        </row>
        <row r="65">
          <cell r="A65" t="str">
            <v>깍기</v>
          </cell>
          <cell r="B65" t="str">
            <v>토사</v>
          </cell>
          <cell r="C65">
            <v>5026</v>
          </cell>
          <cell r="D65" t="str">
            <v>M3</v>
          </cell>
          <cell r="E65">
            <v>187</v>
          </cell>
          <cell r="F65">
            <v>939862</v>
          </cell>
          <cell r="G65">
            <v>239</v>
          </cell>
          <cell r="H65">
            <v>1201214</v>
          </cell>
          <cell r="I65">
            <v>256</v>
          </cell>
          <cell r="J65">
            <v>1286656</v>
          </cell>
          <cell r="K65">
            <v>682</v>
          </cell>
          <cell r="L65">
            <v>3427732</v>
          </cell>
          <cell r="M65">
            <v>450</v>
          </cell>
          <cell r="N65">
            <v>2261700</v>
          </cell>
        </row>
        <row r="66">
          <cell r="A66" t="str">
            <v>돋기</v>
          </cell>
          <cell r="B66" t="str">
            <v>L=300m 유용토</v>
          </cell>
          <cell r="C66">
            <v>3945</v>
          </cell>
          <cell r="D66" t="str">
            <v>㎥</v>
          </cell>
          <cell r="E66">
            <v>1168</v>
          </cell>
          <cell r="F66">
            <v>4607760</v>
          </cell>
          <cell r="G66">
            <v>941</v>
          </cell>
          <cell r="H66">
            <v>3712245</v>
          </cell>
          <cell r="I66">
            <v>1040</v>
          </cell>
          <cell r="J66">
            <v>4102800</v>
          </cell>
          <cell r="K66">
            <v>3149</v>
          </cell>
          <cell r="L66">
            <v>12422805</v>
          </cell>
          <cell r="M66">
            <v>2500</v>
          </cell>
          <cell r="N66">
            <v>9862500</v>
          </cell>
        </row>
        <row r="67">
          <cell r="A67" t="str">
            <v>터파기</v>
          </cell>
          <cell r="B67" t="str">
            <v>토사,육상</v>
          </cell>
          <cell r="C67">
            <v>2220</v>
          </cell>
          <cell r="D67" t="str">
            <v>M3</v>
          </cell>
          <cell r="E67">
            <v>114</v>
          </cell>
          <cell r="F67">
            <v>253080</v>
          </cell>
          <cell r="G67">
            <v>146</v>
          </cell>
          <cell r="H67">
            <v>324120</v>
          </cell>
          <cell r="I67">
            <v>156</v>
          </cell>
          <cell r="J67">
            <v>346320</v>
          </cell>
          <cell r="K67">
            <v>416</v>
          </cell>
          <cell r="L67">
            <v>923520</v>
          </cell>
          <cell r="M67">
            <v>350</v>
          </cell>
          <cell r="N67">
            <v>777000</v>
          </cell>
        </row>
        <row r="68">
          <cell r="A68" t="str">
            <v>터파기</v>
          </cell>
          <cell r="B68" t="str">
            <v>토사,수중</v>
          </cell>
          <cell r="C68">
            <v>264</v>
          </cell>
          <cell r="D68" t="str">
            <v>M3</v>
          </cell>
          <cell r="E68">
            <v>295</v>
          </cell>
          <cell r="F68">
            <v>77880</v>
          </cell>
          <cell r="G68">
            <v>377</v>
          </cell>
          <cell r="H68">
            <v>99528</v>
          </cell>
          <cell r="I68">
            <v>404</v>
          </cell>
          <cell r="J68">
            <v>106656</v>
          </cell>
          <cell r="K68">
            <v>1076</v>
          </cell>
          <cell r="L68">
            <v>284064</v>
          </cell>
          <cell r="M68">
            <v>700</v>
          </cell>
          <cell r="N68">
            <v>184800</v>
          </cell>
        </row>
        <row r="69">
          <cell r="A69" t="str">
            <v>되메우기</v>
          </cell>
          <cell r="C69">
            <v>403</v>
          </cell>
          <cell r="D69" t="str">
            <v>M3</v>
          </cell>
          <cell r="E69">
            <v>154</v>
          </cell>
          <cell r="F69">
            <v>62062</v>
          </cell>
          <cell r="G69">
            <v>575</v>
          </cell>
          <cell r="H69">
            <v>231725</v>
          </cell>
          <cell r="I69">
            <v>211</v>
          </cell>
          <cell r="J69">
            <v>85033</v>
          </cell>
          <cell r="K69">
            <v>940</v>
          </cell>
          <cell r="L69">
            <v>378820</v>
          </cell>
          <cell r="M69">
            <v>650</v>
          </cell>
          <cell r="N69">
            <v>261950</v>
          </cell>
        </row>
        <row r="70">
          <cell r="A70" t="str">
            <v>떼입히기</v>
          </cell>
          <cell r="B70" t="str">
            <v>평떼</v>
          </cell>
          <cell r="C70">
            <v>600</v>
          </cell>
          <cell r="D70" t="str">
            <v>M2</v>
          </cell>
          <cell r="E70">
            <v>2990</v>
          </cell>
          <cell r="F70">
            <v>1794000</v>
          </cell>
          <cell r="G70">
            <v>4460</v>
          </cell>
          <cell r="H70">
            <v>2676000</v>
          </cell>
          <cell r="J70">
            <v>0</v>
          </cell>
          <cell r="K70">
            <v>7450</v>
          </cell>
          <cell r="L70">
            <v>4470000</v>
          </cell>
          <cell r="M70">
            <v>5000</v>
          </cell>
          <cell r="N70">
            <v>3000000</v>
          </cell>
        </row>
        <row r="71">
          <cell r="A71" t="str">
            <v>떼입히기</v>
          </cell>
          <cell r="B71" t="str">
            <v>줄떼</v>
          </cell>
          <cell r="C71">
            <v>1191</v>
          </cell>
          <cell r="D71" t="str">
            <v>M2</v>
          </cell>
          <cell r="E71">
            <v>80</v>
          </cell>
          <cell r="F71">
            <v>95280</v>
          </cell>
          <cell r="G71">
            <v>3410</v>
          </cell>
          <cell r="H71">
            <v>4061310</v>
          </cell>
          <cell r="J71">
            <v>0</v>
          </cell>
          <cell r="K71">
            <v>3490</v>
          </cell>
          <cell r="L71">
            <v>4156590</v>
          </cell>
          <cell r="M71">
            <v>3000</v>
          </cell>
          <cell r="N71">
            <v>3573000</v>
          </cell>
        </row>
        <row r="72">
          <cell r="A72" t="str">
            <v>돌붙임</v>
          </cell>
          <cell r="B72" t="str">
            <v>비탈보호</v>
          </cell>
          <cell r="C72">
            <v>215</v>
          </cell>
          <cell r="D72" t="str">
            <v>m2</v>
          </cell>
          <cell r="E72">
            <v>16666</v>
          </cell>
          <cell r="F72">
            <v>3583190</v>
          </cell>
          <cell r="G72">
            <v>30805</v>
          </cell>
          <cell r="H72">
            <v>6623075</v>
          </cell>
          <cell r="J72">
            <v>0</v>
          </cell>
          <cell r="K72">
            <v>47471</v>
          </cell>
          <cell r="L72">
            <v>10206265</v>
          </cell>
          <cell r="M72">
            <v>35000</v>
          </cell>
          <cell r="N72">
            <v>7525000</v>
          </cell>
        </row>
        <row r="73">
          <cell r="A73" t="str">
            <v>수로콘크리트</v>
          </cell>
          <cell r="B73" t="str">
            <v>σCK=210KG/CM2</v>
          </cell>
          <cell r="C73">
            <v>733</v>
          </cell>
          <cell r="D73" t="str">
            <v>M3</v>
          </cell>
          <cell r="E73">
            <v>32524</v>
          </cell>
          <cell r="F73">
            <v>23840092</v>
          </cell>
          <cell r="G73">
            <v>113228</v>
          </cell>
          <cell r="H73">
            <v>82996124</v>
          </cell>
          <cell r="I73">
            <v>4015</v>
          </cell>
          <cell r="J73">
            <v>2942995</v>
          </cell>
          <cell r="K73">
            <v>149767</v>
          </cell>
          <cell r="L73">
            <v>109779211</v>
          </cell>
          <cell r="M73">
            <v>120000</v>
          </cell>
          <cell r="N73">
            <v>87960000</v>
          </cell>
        </row>
        <row r="74">
          <cell r="A74" t="str">
            <v>아스콘포장</v>
          </cell>
          <cell r="B74" t="str">
            <v>T=45CM</v>
          </cell>
          <cell r="C74">
            <v>5619</v>
          </cell>
          <cell r="D74" t="str">
            <v>M2</v>
          </cell>
          <cell r="E74">
            <v>16017</v>
          </cell>
          <cell r="F74">
            <v>89999523</v>
          </cell>
          <cell r="G74">
            <v>6217</v>
          </cell>
          <cell r="H74">
            <v>34933323</v>
          </cell>
          <cell r="I74">
            <v>846</v>
          </cell>
          <cell r="J74">
            <v>4753674</v>
          </cell>
          <cell r="K74">
            <v>23080</v>
          </cell>
          <cell r="L74">
            <v>129686520</v>
          </cell>
          <cell r="M74">
            <v>20000</v>
          </cell>
          <cell r="N74">
            <v>112380000</v>
          </cell>
        </row>
        <row r="75">
          <cell r="A75" t="str">
            <v>흄관부설</v>
          </cell>
          <cell r="B75" t="str">
            <v>Ф60CM</v>
          </cell>
          <cell r="C75">
            <v>14</v>
          </cell>
          <cell r="D75" t="str">
            <v>M</v>
          </cell>
          <cell r="E75">
            <v>2413</v>
          </cell>
          <cell r="F75">
            <v>33782</v>
          </cell>
          <cell r="G75">
            <v>4193</v>
          </cell>
          <cell r="H75">
            <v>58702</v>
          </cell>
          <cell r="I75">
            <v>499</v>
          </cell>
          <cell r="J75">
            <v>6986</v>
          </cell>
          <cell r="K75">
            <v>7105</v>
          </cell>
          <cell r="L75">
            <v>99470</v>
          </cell>
          <cell r="M75">
            <v>7000</v>
          </cell>
          <cell r="N75">
            <v>98000</v>
          </cell>
        </row>
        <row r="76">
          <cell r="A76" t="str">
            <v>블럭울타리</v>
          </cell>
          <cell r="B76" t="str">
            <v>H=2.0M</v>
          </cell>
          <cell r="C76">
            <v>313</v>
          </cell>
          <cell r="D76" t="str">
            <v>M</v>
          </cell>
          <cell r="E76">
            <v>18400</v>
          </cell>
          <cell r="F76">
            <v>5759200</v>
          </cell>
          <cell r="G76">
            <v>1666</v>
          </cell>
          <cell r="H76">
            <v>521458</v>
          </cell>
          <cell r="J76">
            <v>0</v>
          </cell>
          <cell r="K76">
            <v>20066</v>
          </cell>
          <cell r="L76">
            <v>6280658</v>
          </cell>
          <cell r="M76">
            <v>18000</v>
          </cell>
          <cell r="N76">
            <v>5634000</v>
          </cell>
        </row>
        <row r="77">
          <cell r="A77" t="str">
            <v>콘크리트 포장</v>
          </cell>
          <cell r="B77" t="str">
            <v>T=20CM σck=180kg/㎠</v>
          </cell>
          <cell r="C77">
            <v>2886</v>
          </cell>
          <cell r="D77" t="str">
            <v>M2</v>
          </cell>
          <cell r="E77">
            <v>8093</v>
          </cell>
          <cell r="F77">
            <v>23356398</v>
          </cell>
          <cell r="G77">
            <v>13250</v>
          </cell>
          <cell r="H77">
            <v>38239500</v>
          </cell>
          <cell r="I77">
            <v>454</v>
          </cell>
          <cell r="J77">
            <v>1310244</v>
          </cell>
          <cell r="K77">
            <v>21797</v>
          </cell>
          <cell r="L77">
            <v>62906142</v>
          </cell>
          <cell r="M77">
            <v>20000</v>
          </cell>
          <cell r="N77">
            <v>57720000</v>
          </cell>
        </row>
        <row r="78">
          <cell r="A78" t="str">
            <v>BOX철근콘크리트</v>
          </cell>
          <cell r="B78" t="str">
            <v>σCK=240KG/CM2</v>
          </cell>
          <cell r="C78">
            <v>255</v>
          </cell>
          <cell r="D78" t="str">
            <v>M3</v>
          </cell>
          <cell r="E78">
            <v>24586</v>
          </cell>
          <cell r="F78">
            <v>6269430</v>
          </cell>
          <cell r="G78">
            <v>167641</v>
          </cell>
          <cell r="H78">
            <v>42748455</v>
          </cell>
          <cell r="I78">
            <v>4905</v>
          </cell>
          <cell r="J78">
            <v>1250775</v>
          </cell>
          <cell r="K78">
            <v>197132</v>
          </cell>
          <cell r="L78">
            <v>50268660</v>
          </cell>
          <cell r="M78">
            <v>160000</v>
          </cell>
          <cell r="N78">
            <v>40800000</v>
          </cell>
        </row>
        <row r="79">
          <cell r="A79" t="str">
            <v>아스콘포장</v>
          </cell>
          <cell r="B79" t="str">
            <v>BOX구간,T=8CM</v>
          </cell>
          <cell r="C79">
            <v>154</v>
          </cell>
          <cell r="D79" t="str">
            <v>M2</v>
          </cell>
          <cell r="E79">
            <v>6290</v>
          </cell>
          <cell r="F79">
            <v>968660</v>
          </cell>
          <cell r="G79">
            <v>435</v>
          </cell>
          <cell r="H79">
            <v>66990</v>
          </cell>
          <cell r="I79">
            <v>115</v>
          </cell>
          <cell r="J79">
            <v>17710</v>
          </cell>
          <cell r="K79">
            <v>6840</v>
          </cell>
          <cell r="L79">
            <v>1053360</v>
          </cell>
          <cell r="M79">
            <v>6000</v>
          </cell>
          <cell r="N79">
            <v>924000</v>
          </cell>
        </row>
        <row r="80">
          <cell r="A80" t="str">
            <v>바닥콘크리트</v>
          </cell>
          <cell r="B80" t="str">
            <v>σCK=180KG/CM2</v>
          </cell>
          <cell r="C80">
            <v>19</v>
          </cell>
          <cell r="D80" t="str">
            <v>M3</v>
          </cell>
          <cell r="E80">
            <v>2150</v>
          </cell>
          <cell r="F80">
            <v>40850</v>
          </cell>
          <cell r="G80">
            <v>25376</v>
          </cell>
          <cell r="H80">
            <v>482144</v>
          </cell>
          <cell r="J80">
            <v>0</v>
          </cell>
          <cell r="K80">
            <v>27526</v>
          </cell>
          <cell r="L80">
            <v>522994</v>
          </cell>
          <cell r="M80">
            <v>20000</v>
          </cell>
          <cell r="N80">
            <v>380000</v>
          </cell>
        </row>
        <row r="81">
          <cell r="A81" t="str">
            <v>구조물 뒷채움</v>
          </cell>
          <cell r="B81" t="str">
            <v>막돌</v>
          </cell>
          <cell r="C81">
            <v>138</v>
          </cell>
          <cell r="D81" t="str">
            <v>M3</v>
          </cell>
          <cell r="E81">
            <v>13210</v>
          </cell>
          <cell r="F81">
            <v>1822980</v>
          </cell>
          <cell r="G81">
            <v>11681</v>
          </cell>
          <cell r="H81">
            <v>1611978</v>
          </cell>
          <cell r="I81">
            <v>330</v>
          </cell>
          <cell r="J81">
            <v>45540</v>
          </cell>
          <cell r="K81">
            <v>25221</v>
          </cell>
          <cell r="L81">
            <v>3480498</v>
          </cell>
          <cell r="M81">
            <v>23000</v>
          </cell>
          <cell r="N81">
            <v>3174000</v>
          </cell>
        </row>
        <row r="82">
          <cell r="A82" t="str">
            <v>아스팔트 방수</v>
          </cell>
          <cell r="B82" t="str">
            <v>BOX구간</v>
          </cell>
          <cell r="C82">
            <v>638</v>
          </cell>
          <cell r="D82" t="str">
            <v>M2</v>
          </cell>
          <cell r="E82">
            <v>2220</v>
          </cell>
          <cell r="F82">
            <v>1416360</v>
          </cell>
          <cell r="G82">
            <v>3470</v>
          </cell>
          <cell r="H82">
            <v>2213860</v>
          </cell>
          <cell r="J82">
            <v>0</v>
          </cell>
          <cell r="K82">
            <v>5690</v>
          </cell>
          <cell r="L82">
            <v>3630220</v>
          </cell>
          <cell r="M82">
            <v>5000</v>
          </cell>
          <cell r="N82">
            <v>3190000</v>
          </cell>
        </row>
        <row r="83">
          <cell r="A83" t="str">
            <v>기초막돌다짐</v>
          </cell>
          <cell r="C83">
            <v>48</v>
          </cell>
          <cell r="D83" t="str">
            <v>M3</v>
          </cell>
          <cell r="E83">
            <v>13000</v>
          </cell>
          <cell r="F83">
            <v>624000</v>
          </cell>
          <cell r="G83">
            <v>34091</v>
          </cell>
          <cell r="H83">
            <v>1636368</v>
          </cell>
          <cell r="J83">
            <v>0</v>
          </cell>
          <cell r="K83">
            <v>47091</v>
          </cell>
          <cell r="L83">
            <v>2260368</v>
          </cell>
          <cell r="M83">
            <v>32000</v>
          </cell>
          <cell r="N83">
            <v>1536000</v>
          </cell>
        </row>
        <row r="84">
          <cell r="A84" t="str">
            <v>2. 교 량 공</v>
          </cell>
          <cell r="C84">
            <v>0</v>
          </cell>
          <cell r="F84">
            <v>3038683914</v>
          </cell>
          <cell r="H84">
            <v>4524770700</v>
          </cell>
          <cell r="J84">
            <v>694107203</v>
          </cell>
          <cell r="K84">
            <v>0</v>
          </cell>
          <cell r="L84">
            <v>8257561817</v>
          </cell>
          <cell r="N84">
            <v>6336713800</v>
          </cell>
        </row>
        <row r="85">
          <cell r="A85" t="str">
            <v>터파기</v>
          </cell>
          <cell r="B85" t="str">
            <v>토사, 육상</v>
          </cell>
          <cell r="C85">
            <v>40942</v>
          </cell>
          <cell r="D85" t="str">
            <v>M3</v>
          </cell>
          <cell r="E85">
            <v>114</v>
          </cell>
          <cell r="F85">
            <v>4667388</v>
          </cell>
          <cell r="G85">
            <v>146</v>
          </cell>
          <cell r="H85">
            <v>5977532</v>
          </cell>
          <cell r="I85">
            <v>156</v>
          </cell>
          <cell r="J85">
            <v>6386952</v>
          </cell>
          <cell r="K85">
            <v>416</v>
          </cell>
          <cell r="L85">
            <v>17031872</v>
          </cell>
          <cell r="M85">
            <v>350</v>
          </cell>
          <cell r="N85">
            <v>14329700</v>
          </cell>
        </row>
        <row r="86">
          <cell r="A86" t="str">
            <v>되메우기</v>
          </cell>
          <cell r="C86">
            <v>29503</v>
          </cell>
          <cell r="D86" t="str">
            <v>M3</v>
          </cell>
          <cell r="E86">
            <v>154</v>
          </cell>
          <cell r="F86">
            <v>4543462</v>
          </cell>
          <cell r="G86">
            <v>575</v>
          </cell>
          <cell r="H86">
            <v>16964225</v>
          </cell>
          <cell r="I86">
            <v>211</v>
          </cell>
          <cell r="J86">
            <v>6225133</v>
          </cell>
          <cell r="K86">
            <v>940</v>
          </cell>
          <cell r="L86">
            <v>27732820</v>
          </cell>
          <cell r="M86">
            <v>700</v>
          </cell>
          <cell r="N86">
            <v>20652100</v>
          </cell>
        </row>
        <row r="87">
          <cell r="A87" t="str">
            <v>구조물 뒷채움</v>
          </cell>
          <cell r="B87" t="str">
            <v>막돌</v>
          </cell>
          <cell r="C87">
            <v>7612</v>
          </cell>
          <cell r="D87" t="str">
            <v>M3</v>
          </cell>
          <cell r="E87">
            <v>13210</v>
          </cell>
          <cell r="F87">
            <v>100554520</v>
          </cell>
          <cell r="G87">
            <v>11681</v>
          </cell>
          <cell r="H87">
            <v>88915772</v>
          </cell>
          <cell r="I87">
            <v>330</v>
          </cell>
          <cell r="J87">
            <v>2511960</v>
          </cell>
          <cell r="K87">
            <v>25221</v>
          </cell>
          <cell r="L87">
            <v>191982252</v>
          </cell>
          <cell r="M87">
            <v>20000</v>
          </cell>
          <cell r="N87">
            <v>152240000</v>
          </cell>
        </row>
        <row r="88">
          <cell r="A88" t="str">
            <v>바닥콘크리트</v>
          </cell>
          <cell r="B88" t="str">
            <v>σCK=180KG/CM2</v>
          </cell>
          <cell r="C88">
            <v>1273</v>
          </cell>
          <cell r="D88" t="str">
            <v>M3</v>
          </cell>
          <cell r="E88">
            <v>1996</v>
          </cell>
          <cell r="F88">
            <v>2540908</v>
          </cell>
          <cell r="G88">
            <v>25054</v>
          </cell>
          <cell r="H88">
            <v>31893742</v>
          </cell>
          <cell r="J88">
            <v>0</v>
          </cell>
          <cell r="K88">
            <v>27050</v>
          </cell>
          <cell r="L88">
            <v>34434650</v>
          </cell>
          <cell r="M88">
            <v>20000</v>
          </cell>
          <cell r="N88">
            <v>25460000</v>
          </cell>
        </row>
        <row r="89">
          <cell r="A89" t="str">
            <v>교대 기초철근 콘크리트</v>
          </cell>
          <cell r="B89" t="str">
            <v>σCK=240KG/CM2</v>
          </cell>
          <cell r="C89">
            <v>341</v>
          </cell>
          <cell r="D89" t="str">
            <v>M3</v>
          </cell>
          <cell r="E89">
            <v>4466</v>
          </cell>
          <cell r="F89">
            <v>1522906</v>
          </cell>
          <cell r="G89">
            <v>67027</v>
          </cell>
          <cell r="H89">
            <v>22856207</v>
          </cell>
          <cell r="I89">
            <v>4015</v>
          </cell>
          <cell r="J89">
            <v>1369115</v>
          </cell>
          <cell r="K89">
            <v>75508</v>
          </cell>
          <cell r="L89">
            <v>25748228</v>
          </cell>
          <cell r="M89">
            <v>60000</v>
          </cell>
          <cell r="N89">
            <v>20460000</v>
          </cell>
        </row>
        <row r="90">
          <cell r="A90" t="str">
            <v>교대 구체철근 콘크리트</v>
          </cell>
          <cell r="B90" t="str">
            <v>σCK=240KG/CM2</v>
          </cell>
          <cell r="C90">
            <v>442</v>
          </cell>
          <cell r="D90" t="str">
            <v>M3</v>
          </cell>
          <cell r="E90">
            <v>23099</v>
          </cell>
          <cell r="F90">
            <v>10209758</v>
          </cell>
          <cell r="G90">
            <v>141949</v>
          </cell>
          <cell r="H90">
            <v>62741458</v>
          </cell>
          <cell r="I90">
            <v>4780</v>
          </cell>
          <cell r="J90">
            <v>2112760</v>
          </cell>
          <cell r="K90">
            <v>169828</v>
          </cell>
          <cell r="L90">
            <v>75063976</v>
          </cell>
          <cell r="M90">
            <v>120000</v>
          </cell>
          <cell r="N90">
            <v>53040000</v>
          </cell>
        </row>
        <row r="91">
          <cell r="A91" t="str">
            <v>교각 기초철근 콘크리트</v>
          </cell>
          <cell r="B91" t="str">
            <v>σCK=240KG/CM2</v>
          </cell>
          <cell r="C91">
            <v>3565</v>
          </cell>
          <cell r="D91" t="str">
            <v>M3</v>
          </cell>
          <cell r="E91">
            <v>5574</v>
          </cell>
          <cell r="F91">
            <v>19871310</v>
          </cell>
          <cell r="G91">
            <v>90530</v>
          </cell>
          <cell r="H91">
            <v>322739450</v>
          </cell>
          <cell r="I91">
            <v>4015</v>
          </cell>
          <cell r="J91">
            <v>14313475</v>
          </cell>
          <cell r="K91">
            <v>100119</v>
          </cell>
          <cell r="L91">
            <v>356924235</v>
          </cell>
          <cell r="M91">
            <v>80000</v>
          </cell>
          <cell r="N91">
            <v>285200000</v>
          </cell>
        </row>
        <row r="92">
          <cell r="A92" t="str">
            <v>교각 구체철근 콘크리트</v>
          </cell>
          <cell r="B92" t="str">
            <v>σCK=240KG/CM2</v>
          </cell>
          <cell r="C92">
            <v>2840</v>
          </cell>
          <cell r="D92" t="str">
            <v>M3</v>
          </cell>
          <cell r="E92">
            <v>25308</v>
          </cell>
          <cell r="F92">
            <v>71874720</v>
          </cell>
          <cell r="G92">
            <v>252511</v>
          </cell>
          <cell r="H92">
            <v>717131240</v>
          </cell>
          <cell r="I92">
            <v>6099</v>
          </cell>
          <cell r="J92">
            <v>17321160</v>
          </cell>
          <cell r="K92">
            <v>283918</v>
          </cell>
          <cell r="L92">
            <v>806327120</v>
          </cell>
          <cell r="M92">
            <v>240000</v>
          </cell>
          <cell r="N92">
            <v>681600000</v>
          </cell>
        </row>
        <row r="93">
          <cell r="A93" t="str">
            <v>교좌장치</v>
          </cell>
          <cell r="B93" t="str">
            <v>600t,고정+가동</v>
          </cell>
          <cell r="C93">
            <v>9</v>
          </cell>
          <cell r="D93" t="str">
            <v>조</v>
          </cell>
          <cell r="E93">
            <v>16842777</v>
          </cell>
          <cell r="F93">
            <v>151584993</v>
          </cell>
          <cell r="G93">
            <v>642726</v>
          </cell>
          <cell r="H93">
            <v>5784534</v>
          </cell>
          <cell r="I93">
            <v>18950</v>
          </cell>
          <cell r="J93">
            <v>170550</v>
          </cell>
          <cell r="K93">
            <v>17504453</v>
          </cell>
          <cell r="L93">
            <v>157540077</v>
          </cell>
          <cell r="M93">
            <v>15000000</v>
          </cell>
          <cell r="N93">
            <v>135000000</v>
          </cell>
        </row>
        <row r="94">
          <cell r="A94" t="str">
            <v>교좌장치</v>
          </cell>
          <cell r="B94" t="str">
            <v>175t,고정+가동</v>
          </cell>
          <cell r="C94">
            <v>145</v>
          </cell>
          <cell r="D94" t="str">
            <v>조</v>
          </cell>
          <cell r="E94">
            <v>3528504</v>
          </cell>
          <cell r="F94">
            <v>511633080</v>
          </cell>
          <cell r="G94">
            <v>169247</v>
          </cell>
          <cell r="H94">
            <v>24540815</v>
          </cell>
          <cell r="I94">
            <v>4703</v>
          </cell>
          <cell r="J94">
            <v>681935</v>
          </cell>
          <cell r="K94">
            <v>3702454</v>
          </cell>
          <cell r="L94">
            <v>536855830</v>
          </cell>
          <cell r="M94">
            <v>3500000</v>
          </cell>
          <cell r="N94">
            <v>507500000</v>
          </cell>
        </row>
        <row r="95">
          <cell r="A95" t="str">
            <v>강관파일박기</v>
          </cell>
          <cell r="B95" t="str">
            <v>ø508MM,L=20.0M 직항</v>
          </cell>
          <cell r="C95">
            <v>25</v>
          </cell>
          <cell r="D95" t="str">
            <v>본</v>
          </cell>
          <cell r="E95">
            <v>1410676</v>
          </cell>
          <cell r="F95">
            <v>35266900</v>
          </cell>
          <cell r="G95">
            <v>239871</v>
          </cell>
          <cell r="H95">
            <v>5996775</v>
          </cell>
          <cell r="I95">
            <v>27311</v>
          </cell>
          <cell r="J95">
            <v>682775</v>
          </cell>
          <cell r="K95">
            <v>1677858</v>
          </cell>
          <cell r="L95">
            <v>41946450</v>
          </cell>
          <cell r="M95">
            <v>1300000</v>
          </cell>
          <cell r="N95">
            <v>32500000</v>
          </cell>
        </row>
        <row r="96">
          <cell r="A96" t="str">
            <v>강관파일박기</v>
          </cell>
          <cell r="B96" t="str">
            <v>ø508MM,L=17.0M 직항</v>
          </cell>
          <cell r="C96">
            <v>90</v>
          </cell>
          <cell r="D96" t="str">
            <v>본</v>
          </cell>
          <cell r="E96">
            <v>1206725</v>
          </cell>
          <cell r="F96">
            <v>108605250</v>
          </cell>
          <cell r="G96">
            <v>239145</v>
          </cell>
          <cell r="H96">
            <v>21523050</v>
          </cell>
          <cell r="I96">
            <v>26279</v>
          </cell>
          <cell r="J96">
            <v>2365110</v>
          </cell>
          <cell r="K96">
            <v>1472149</v>
          </cell>
          <cell r="L96">
            <v>132493410</v>
          </cell>
          <cell r="M96">
            <v>1100000</v>
          </cell>
          <cell r="N96">
            <v>99000000</v>
          </cell>
        </row>
        <row r="97">
          <cell r="A97" t="str">
            <v>강관파일박기</v>
          </cell>
          <cell r="B97" t="str">
            <v>ø508MM,L=16.0M 직항</v>
          </cell>
          <cell r="C97">
            <v>50</v>
          </cell>
          <cell r="D97" t="str">
            <v>본</v>
          </cell>
          <cell r="E97">
            <v>1138714</v>
          </cell>
          <cell r="F97">
            <v>56935700</v>
          </cell>
          <cell r="G97">
            <v>238834</v>
          </cell>
          <cell r="H97">
            <v>11941700</v>
          </cell>
          <cell r="I97">
            <v>25825</v>
          </cell>
          <cell r="J97">
            <v>1291250</v>
          </cell>
          <cell r="K97">
            <v>1403373</v>
          </cell>
          <cell r="L97">
            <v>70168650</v>
          </cell>
          <cell r="M97">
            <v>1100000</v>
          </cell>
          <cell r="N97">
            <v>55000000</v>
          </cell>
        </row>
        <row r="98">
          <cell r="A98" t="str">
            <v>강관파일박기</v>
          </cell>
          <cell r="B98" t="str">
            <v>ø508MM,L=15.0M 직항</v>
          </cell>
          <cell r="C98">
            <v>45</v>
          </cell>
          <cell r="D98" t="str">
            <v>본</v>
          </cell>
          <cell r="E98">
            <v>1070017</v>
          </cell>
          <cell r="F98">
            <v>48150765</v>
          </cell>
          <cell r="G98">
            <v>231927</v>
          </cell>
          <cell r="H98">
            <v>10436715</v>
          </cell>
          <cell r="I98">
            <v>23574</v>
          </cell>
          <cell r="J98">
            <v>1060830</v>
          </cell>
          <cell r="K98">
            <v>1325518</v>
          </cell>
          <cell r="L98">
            <v>59648310</v>
          </cell>
          <cell r="M98">
            <v>100000</v>
          </cell>
          <cell r="N98">
            <v>4500000</v>
          </cell>
        </row>
        <row r="99">
          <cell r="A99" t="str">
            <v>강관파일박기</v>
          </cell>
          <cell r="B99" t="str">
            <v>ø508MM,L=14.0M 직항</v>
          </cell>
          <cell r="C99">
            <v>50</v>
          </cell>
          <cell r="D99" t="str">
            <v>본</v>
          </cell>
          <cell r="E99">
            <v>999910</v>
          </cell>
          <cell r="F99">
            <v>49995500</v>
          </cell>
          <cell r="G99">
            <v>202920</v>
          </cell>
          <cell r="H99">
            <v>10146000</v>
          </cell>
          <cell r="I99">
            <v>24054</v>
          </cell>
          <cell r="J99">
            <v>1202700</v>
          </cell>
          <cell r="K99">
            <v>1226884</v>
          </cell>
          <cell r="L99">
            <v>61344200</v>
          </cell>
          <cell r="M99">
            <v>980000</v>
          </cell>
          <cell r="N99">
            <v>49000000</v>
          </cell>
        </row>
        <row r="100">
          <cell r="A100" t="str">
            <v>강관파일박기</v>
          </cell>
          <cell r="B100" t="str">
            <v>ø508MM,L=13.0M 직항</v>
          </cell>
          <cell r="C100">
            <v>149</v>
          </cell>
          <cell r="D100" t="str">
            <v>본</v>
          </cell>
          <cell r="E100">
            <v>931615</v>
          </cell>
          <cell r="F100">
            <v>138810635</v>
          </cell>
          <cell r="G100">
            <v>200649</v>
          </cell>
          <cell r="H100">
            <v>29896701</v>
          </cell>
          <cell r="I100">
            <v>22826</v>
          </cell>
          <cell r="J100">
            <v>3401074</v>
          </cell>
          <cell r="K100">
            <v>1155090</v>
          </cell>
          <cell r="L100">
            <v>172108410</v>
          </cell>
          <cell r="M100">
            <v>980000</v>
          </cell>
          <cell r="N100">
            <v>146020000</v>
          </cell>
        </row>
        <row r="101">
          <cell r="A101" t="str">
            <v>강관파일박기</v>
          </cell>
          <cell r="B101" t="str">
            <v>ø508MM,L=12.0M 직항</v>
          </cell>
          <cell r="C101">
            <v>275</v>
          </cell>
          <cell r="D101" t="str">
            <v>본</v>
          </cell>
          <cell r="E101">
            <v>863361</v>
          </cell>
          <cell r="F101">
            <v>237424275</v>
          </cell>
          <cell r="G101">
            <v>198682</v>
          </cell>
          <cell r="H101">
            <v>54637550</v>
          </cell>
          <cell r="I101">
            <v>21835</v>
          </cell>
          <cell r="J101">
            <v>6004625</v>
          </cell>
          <cell r="K101">
            <v>1083878</v>
          </cell>
          <cell r="L101">
            <v>298066450</v>
          </cell>
          <cell r="M101">
            <v>800000</v>
          </cell>
          <cell r="N101">
            <v>220000000</v>
          </cell>
        </row>
        <row r="102">
          <cell r="A102" t="str">
            <v>강관파일박기</v>
          </cell>
          <cell r="B102" t="str">
            <v>ø508MM,L=11.0M 직항</v>
          </cell>
          <cell r="C102">
            <v>228</v>
          </cell>
          <cell r="D102" t="str">
            <v>본</v>
          </cell>
          <cell r="E102">
            <v>795203</v>
          </cell>
          <cell r="F102">
            <v>181306284</v>
          </cell>
          <cell r="G102">
            <v>196970</v>
          </cell>
          <cell r="H102">
            <v>44909160</v>
          </cell>
          <cell r="I102">
            <v>21008</v>
          </cell>
          <cell r="J102">
            <v>4789824</v>
          </cell>
          <cell r="K102">
            <v>1013181</v>
          </cell>
          <cell r="L102">
            <v>231005268</v>
          </cell>
          <cell r="M102">
            <v>800000</v>
          </cell>
          <cell r="N102">
            <v>182400000</v>
          </cell>
        </row>
        <row r="103">
          <cell r="A103" t="str">
            <v>강관파일박기</v>
          </cell>
          <cell r="B103" t="str">
            <v>ø508MM,L=10.0M 직항</v>
          </cell>
          <cell r="C103">
            <v>223</v>
          </cell>
          <cell r="D103" t="str">
            <v>본</v>
          </cell>
          <cell r="E103">
            <v>727241</v>
          </cell>
          <cell r="F103">
            <v>162174743</v>
          </cell>
          <cell r="G103">
            <v>196773</v>
          </cell>
          <cell r="H103">
            <v>43880379</v>
          </cell>
          <cell r="I103">
            <v>20734</v>
          </cell>
          <cell r="J103">
            <v>4623682</v>
          </cell>
          <cell r="K103">
            <v>944748</v>
          </cell>
          <cell r="L103">
            <v>210678804</v>
          </cell>
          <cell r="M103">
            <v>720000</v>
          </cell>
          <cell r="N103">
            <v>160560000</v>
          </cell>
        </row>
        <row r="104">
          <cell r="A104" t="str">
            <v>강관파일박기</v>
          </cell>
          <cell r="B104" t="str">
            <v>ø508MM,L=9.0M 직항</v>
          </cell>
          <cell r="C104">
            <v>156</v>
          </cell>
          <cell r="D104" t="str">
            <v>본</v>
          </cell>
          <cell r="E104">
            <v>659123</v>
          </cell>
          <cell r="F104">
            <v>102823188</v>
          </cell>
          <cell r="G104">
            <v>195244</v>
          </cell>
          <cell r="H104">
            <v>30458064</v>
          </cell>
          <cell r="I104">
            <v>20003</v>
          </cell>
          <cell r="J104">
            <v>3120468</v>
          </cell>
          <cell r="K104">
            <v>874370</v>
          </cell>
          <cell r="L104">
            <v>136401720</v>
          </cell>
          <cell r="M104">
            <v>640000</v>
          </cell>
          <cell r="N104">
            <v>99840000</v>
          </cell>
        </row>
        <row r="105">
          <cell r="A105" t="str">
            <v>강관파일박기</v>
          </cell>
          <cell r="B105" t="str">
            <v>ø508MM,L=8.0M 직항</v>
          </cell>
          <cell r="C105">
            <v>95</v>
          </cell>
          <cell r="D105" t="str">
            <v>본</v>
          </cell>
          <cell r="E105">
            <v>590952</v>
          </cell>
          <cell r="F105">
            <v>56140440</v>
          </cell>
          <cell r="G105">
            <v>193726</v>
          </cell>
          <cell r="H105">
            <v>18403970</v>
          </cell>
          <cell r="I105">
            <v>19148</v>
          </cell>
          <cell r="J105">
            <v>1819060</v>
          </cell>
          <cell r="K105">
            <v>803826</v>
          </cell>
          <cell r="L105">
            <v>76363470</v>
          </cell>
          <cell r="M105">
            <v>640000</v>
          </cell>
          <cell r="N105">
            <v>60800000</v>
          </cell>
        </row>
        <row r="106">
          <cell r="A106" t="str">
            <v>강관파일박기</v>
          </cell>
          <cell r="B106" t="str">
            <v>ø508MM,L=6.0M 직항</v>
          </cell>
          <cell r="C106">
            <v>54</v>
          </cell>
          <cell r="D106" t="str">
            <v>본</v>
          </cell>
          <cell r="E106">
            <v>454578</v>
          </cell>
          <cell r="F106">
            <v>24547212</v>
          </cell>
          <cell r="G106">
            <v>190165</v>
          </cell>
          <cell r="H106">
            <v>10268910</v>
          </cell>
          <cell r="I106">
            <v>17350</v>
          </cell>
          <cell r="J106">
            <v>936900</v>
          </cell>
          <cell r="K106">
            <v>662093</v>
          </cell>
          <cell r="L106">
            <v>35753022</v>
          </cell>
          <cell r="M106">
            <v>500000</v>
          </cell>
          <cell r="N106">
            <v>27000000</v>
          </cell>
        </row>
        <row r="107">
          <cell r="A107" t="str">
            <v>강관파일박기</v>
          </cell>
          <cell r="B107" t="str">
            <v>ø508MM,L=5.0M 직항</v>
          </cell>
          <cell r="C107">
            <v>30</v>
          </cell>
          <cell r="D107" t="str">
            <v>본</v>
          </cell>
          <cell r="E107">
            <v>386499</v>
          </cell>
          <cell r="F107">
            <v>11594970</v>
          </cell>
          <cell r="G107">
            <v>189130</v>
          </cell>
          <cell r="H107">
            <v>5673900</v>
          </cell>
          <cell r="I107">
            <v>16810</v>
          </cell>
          <cell r="J107">
            <v>504300</v>
          </cell>
          <cell r="K107">
            <v>592439</v>
          </cell>
          <cell r="L107">
            <v>17773170</v>
          </cell>
          <cell r="M107">
            <v>480000</v>
          </cell>
          <cell r="N107">
            <v>14400000</v>
          </cell>
        </row>
        <row r="108">
          <cell r="A108" t="str">
            <v>돌붙임</v>
          </cell>
          <cell r="B108" t="str">
            <v>비탈보호</v>
          </cell>
          <cell r="C108">
            <v>552</v>
          </cell>
          <cell r="D108" t="str">
            <v>m2</v>
          </cell>
          <cell r="E108">
            <v>16666</v>
          </cell>
          <cell r="F108">
            <v>9199632</v>
          </cell>
          <cell r="G108">
            <v>30805</v>
          </cell>
          <cell r="H108">
            <v>17004360</v>
          </cell>
          <cell r="J108">
            <v>0</v>
          </cell>
          <cell r="K108">
            <v>47471</v>
          </cell>
          <cell r="L108">
            <v>26203992</v>
          </cell>
          <cell r="M108">
            <v>40000</v>
          </cell>
          <cell r="N108">
            <v>22080000</v>
          </cell>
        </row>
        <row r="109">
          <cell r="A109" t="str">
            <v>교면방수</v>
          </cell>
          <cell r="B109" t="str">
            <v>침투식액체</v>
          </cell>
          <cell r="C109">
            <v>9990</v>
          </cell>
          <cell r="D109" t="str">
            <v>M2</v>
          </cell>
          <cell r="E109">
            <v>2234</v>
          </cell>
          <cell r="F109">
            <v>22317660</v>
          </cell>
          <cell r="G109">
            <v>1846</v>
          </cell>
          <cell r="H109">
            <v>18441540</v>
          </cell>
          <cell r="I109">
            <v>55</v>
          </cell>
          <cell r="J109">
            <v>549450</v>
          </cell>
          <cell r="K109">
            <v>4135</v>
          </cell>
          <cell r="L109">
            <v>41308650</v>
          </cell>
          <cell r="M109">
            <v>4000</v>
          </cell>
          <cell r="N109">
            <v>39960000</v>
          </cell>
        </row>
        <row r="110">
          <cell r="A110" t="str">
            <v>신축이음장치</v>
          </cell>
          <cell r="B110" t="str">
            <v>T=20MM</v>
          </cell>
          <cell r="C110">
            <v>79</v>
          </cell>
          <cell r="D110" t="str">
            <v>M</v>
          </cell>
          <cell r="E110">
            <v>86734</v>
          </cell>
          <cell r="F110">
            <v>6851986</v>
          </cell>
          <cell r="G110">
            <v>55790</v>
          </cell>
          <cell r="H110">
            <v>4407410</v>
          </cell>
          <cell r="I110">
            <v>345</v>
          </cell>
          <cell r="J110">
            <v>27255</v>
          </cell>
          <cell r="K110">
            <v>142869</v>
          </cell>
          <cell r="L110">
            <v>11286651</v>
          </cell>
          <cell r="M110">
            <v>130000</v>
          </cell>
          <cell r="N110">
            <v>10270000</v>
          </cell>
        </row>
        <row r="111">
          <cell r="A111" t="str">
            <v>신축이음장치</v>
          </cell>
          <cell r="B111" t="str">
            <v>T=40MM</v>
          </cell>
          <cell r="C111">
            <v>264</v>
          </cell>
          <cell r="D111" t="str">
            <v>M</v>
          </cell>
          <cell r="E111">
            <v>182284</v>
          </cell>
          <cell r="F111">
            <v>48122976</v>
          </cell>
          <cell r="G111">
            <v>55790</v>
          </cell>
          <cell r="H111">
            <v>14728560</v>
          </cell>
          <cell r="I111">
            <v>345</v>
          </cell>
          <cell r="J111">
            <v>91080</v>
          </cell>
          <cell r="K111">
            <v>238419</v>
          </cell>
          <cell r="L111">
            <v>62942616</v>
          </cell>
          <cell r="M111">
            <v>200000</v>
          </cell>
          <cell r="N111">
            <v>52800000</v>
          </cell>
        </row>
        <row r="112">
          <cell r="A112" t="str">
            <v>신축이음장치</v>
          </cell>
          <cell r="B112" t="str">
            <v>T=50MM</v>
          </cell>
          <cell r="C112">
            <v>13</v>
          </cell>
          <cell r="D112" t="str">
            <v>M</v>
          </cell>
          <cell r="E112">
            <v>214079</v>
          </cell>
          <cell r="F112">
            <v>2783027</v>
          </cell>
          <cell r="G112">
            <v>56114</v>
          </cell>
          <cell r="H112">
            <v>729482</v>
          </cell>
          <cell r="I112">
            <v>356</v>
          </cell>
          <cell r="J112">
            <v>4628</v>
          </cell>
          <cell r="K112">
            <v>270549</v>
          </cell>
          <cell r="L112">
            <v>3517137</v>
          </cell>
          <cell r="M112">
            <v>250000</v>
          </cell>
          <cell r="N112">
            <v>3250000</v>
          </cell>
        </row>
        <row r="113">
          <cell r="A113" t="str">
            <v>신축이음장치</v>
          </cell>
          <cell r="B113" t="str">
            <v>T=100MM</v>
          </cell>
          <cell r="C113">
            <v>13</v>
          </cell>
          <cell r="D113" t="str">
            <v>M</v>
          </cell>
          <cell r="E113">
            <v>554741</v>
          </cell>
          <cell r="F113">
            <v>7211633</v>
          </cell>
          <cell r="G113">
            <v>67435</v>
          </cell>
          <cell r="H113">
            <v>876655</v>
          </cell>
          <cell r="I113">
            <v>605</v>
          </cell>
          <cell r="J113">
            <v>7865</v>
          </cell>
          <cell r="K113">
            <v>622781</v>
          </cell>
          <cell r="L113">
            <v>8096153</v>
          </cell>
          <cell r="M113">
            <v>600000</v>
          </cell>
          <cell r="N113">
            <v>7800000</v>
          </cell>
        </row>
        <row r="114">
          <cell r="A114" t="str">
            <v>난간설치</v>
          </cell>
          <cell r="B114" t="str">
            <v>H=1.10M,STS PIPE</v>
          </cell>
          <cell r="C114">
            <v>2163</v>
          </cell>
          <cell r="D114" t="str">
            <v>M</v>
          </cell>
          <cell r="E114">
            <v>48988</v>
          </cell>
          <cell r="F114">
            <v>105961044</v>
          </cell>
          <cell r="G114">
            <v>79445</v>
          </cell>
          <cell r="H114">
            <v>171839535</v>
          </cell>
          <cell r="I114">
            <v>82885</v>
          </cell>
          <cell r="J114">
            <v>179280255</v>
          </cell>
          <cell r="K114">
            <v>211318</v>
          </cell>
          <cell r="L114">
            <v>457080834</v>
          </cell>
          <cell r="M114">
            <v>180000</v>
          </cell>
          <cell r="N114">
            <v>389340000</v>
          </cell>
        </row>
        <row r="115">
          <cell r="A115" t="str">
            <v>PC빔 제작</v>
          </cell>
          <cell r="B115" t="str">
            <v>L=24.90M</v>
          </cell>
          <cell r="C115">
            <v>141</v>
          </cell>
          <cell r="D115" t="str">
            <v>본</v>
          </cell>
          <cell r="E115">
            <v>2075216</v>
          </cell>
          <cell r="F115">
            <v>292605456</v>
          </cell>
          <cell r="G115">
            <v>8030732</v>
          </cell>
          <cell r="H115">
            <v>1132333212</v>
          </cell>
          <cell r="I115">
            <v>142458</v>
          </cell>
          <cell r="J115">
            <v>20086578</v>
          </cell>
          <cell r="K115">
            <v>10248406</v>
          </cell>
          <cell r="L115">
            <v>1445025246</v>
          </cell>
          <cell r="M115">
            <v>5500000</v>
          </cell>
          <cell r="N115">
            <v>775500000</v>
          </cell>
        </row>
        <row r="116">
          <cell r="A116" t="str">
            <v>PC빔 설치</v>
          </cell>
          <cell r="B116" t="str">
            <v>L=24.90M</v>
          </cell>
          <cell r="C116">
            <v>141</v>
          </cell>
          <cell r="D116" t="str">
            <v>본</v>
          </cell>
          <cell r="E116">
            <v>107139</v>
          </cell>
          <cell r="F116">
            <v>15106599</v>
          </cell>
          <cell r="G116">
            <v>406501</v>
          </cell>
          <cell r="H116">
            <v>57316641</v>
          </cell>
          <cell r="I116">
            <v>519502</v>
          </cell>
          <cell r="J116">
            <v>73249782</v>
          </cell>
          <cell r="K116">
            <v>1033142</v>
          </cell>
          <cell r="L116">
            <v>145673022</v>
          </cell>
          <cell r="M116">
            <v>800000</v>
          </cell>
          <cell r="N116">
            <v>112800000</v>
          </cell>
        </row>
        <row r="117">
          <cell r="A117" t="str">
            <v>PC합성슬래브철근콘크리트</v>
          </cell>
          <cell r="B117" t="str">
            <v>σCK=270KG/CM2</v>
          </cell>
          <cell r="C117">
            <v>3482</v>
          </cell>
          <cell r="D117" t="str">
            <v>M3</v>
          </cell>
          <cell r="E117">
            <v>29548</v>
          </cell>
          <cell r="F117">
            <v>102886136</v>
          </cell>
          <cell r="G117">
            <v>216942</v>
          </cell>
          <cell r="H117">
            <v>755392044</v>
          </cell>
          <cell r="I117">
            <v>4017</v>
          </cell>
          <cell r="J117">
            <v>13987194</v>
          </cell>
          <cell r="K117">
            <v>250507</v>
          </cell>
          <cell r="L117">
            <v>872265374</v>
          </cell>
          <cell r="M117">
            <v>200000</v>
          </cell>
          <cell r="N117">
            <v>696400000</v>
          </cell>
        </row>
        <row r="118">
          <cell r="A118" t="str">
            <v>배수설비</v>
          </cell>
          <cell r="B118" t="str">
            <v>스테인레스φ100MM</v>
          </cell>
          <cell r="C118">
            <v>392</v>
          </cell>
          <cell r="D118" t="str">
            <v>개소</v>
          </cell>
          <cell r="E118">
            <v>335777</v>
          </cell>
          <cell r="F118">
            <v>131624584</v>
          </cell>
          <cell r="G118">
            <v>27093</v>
          </cell>
          <cell r="H118">
            <v>10620456</v>
          </cell>
          <cell r="I118">
            <v>99</v>
          </cell>
          <cell r="J118">
            <v>38808</v>
          </cell>
          <cell r="K118">
            <v>362969</v>
          </cell>
          <cell r="L118">
            <v>142283848</v>
          </cell>
          <cell r="M118">
            <v>300000</v>
          </cell>
          <cell r="N118">
            <v>117600000</v>
          </cell>
        </row>
        <row r="119">
          <cell r="A119" t="str">
            <v>전철주받침</v>
          </cell>
          <cell r="C119">
            <v>58</v>
          </cell>
          <cell r="D119" t="str">
            <v>개소</v>
          </cell>
          <cell r="E119">
            <v>133494</v>
          </cell>
          <cell r="F119">
            <v>7742652</v>
          </cell>
          <cell r="G119">
            <v>332019</v>
          </cell>
          <cell r="H119">
            <v>19257102</v>
          </cell>
          <cell r="I119">
            <v>207</v>
          </cell>
          <cell r="J119">
            <v>12006</v>
          </cell>
          <cell r="K119">
            <v>465720</v>
          </cell>
          <cell r="L119">
            <v>27011760</v>
          </cell>
          <cell r="M119">
            <v>400000</v>
          </cell>
          <cell r="N119">
            <v>23200000</v>
          </cell>
        </row>
        <row r="120">
          <cell r="A120" t="str">
            <v>수로BOX철근콘크리트</v>
          </cell>
          <cell r="B120" t="str">
            <v>σCK=240KG/CM2</v>
          </cell>
          <cell r="C120">
            <v>881</v>
          </cell>
          <cell r="D120" t="str">
            <v>M3</v>
          </cell>
          <cell r="E120">
            <v>13932</v>
          </cell>
          <cell r="F120">
            <v>12274092</v>
          </cell>
          <cell r="G120">
            <v>128628</v>
          </cell>
          <cell r="H120">
            <v>113321268</v>
          </cell>
          <cell r="I120">
            <v>4254</v>
          </cell>
          <cell r="J120">
            <v>3747774</v>
          </cell>
          <cell r="K120">
            <v>146814</v>
          </cell>
          <cell r="L120">
            <v>129343134</v>
          </cell>
          <cell r="M120">
            <v>120000</v>
          </cell>
          <cell r="N120">
            <v>105720000</v>
          </cell>
        </row>
        <row r="121">
          <cell r="A121" t="str">
            <v>U형수로철근콘크리트</v>
          </cell>
          <cell r="B121" t="str">
            <v>σCK=240KG/CM2</v>
          </cell>
          <cell r="C121">
            <v>81</v>
          </cell>
          <cell r="D121" t="str">
            <v>M3</v>
          </cell>
          <cell r="E121">
            <v>19332</v>
          </cell>
          <cell r="F121">
            <v>1565892</v>
          </cell>
          <cell r="G121">
            <v>128483</v>
          </cell>
          <cell r="H121">
            <v>10407123</v>
          </cell>
          <cell r="I121">
            <v>4737</v>
          </cell>
          <cell r="J121">
            <v>383697</v>
          </cell>
          <cell r="K121">
            <v>152552</v>
          </cell>
          <cell r="L121">
            <v>12356712</v>
          </cell>
          <cell r="M121">
            <v>130000</v>
          </cell>
          <cell r="N121">
            <v>10530000</v>
          </cell>
        </row>
        <row r="122">
          <cell r="A122" t="str">
            <v>기초막돌다짐</v>
          </cell>
          <cell r="C122">
            <v>162</v>
          </cell>
          <cell r="D122" t="str">
            <v>M3</v>
          </cell>
          <cell r="E122">
            <v>13000</v>
          </cell>
          <cell r="F122">
            <v>2106000</v>
          </cell>
          <cell r="G122">
            <v>34091</v>
          </cell>
          <cell r="H122">
            <v>5522742</v>
          </cell>
          <cell r="J122">
            <v>0</v>
          </cell>
          <cell r="K122">
            <v>47091</v>
          </cell>
          <cell r="L122">
            <v>7628742</v>
          </cell>
          <cell r="M122">
            <v>40000</v>
          </cell>
          <cell r="N122">
            <v>6480000</v>
          </cell>
        </row>
        <row r="123">
          <cell r="A123" t="str">
            <v>아스팔트 방수</v>
          </cell>
          <cell r="B123" t="str">
            <v>BOX구간</v>
          </cell>
          <cell r="C123">
            <v>194</v>
          </cell>
          <cell r="D123" t="str">
            <v>M2</v>
          </cell>
          <cell r="E123">
            <v>2220</v>
          </cell>
          <cell r="F123">
            <v>430680</v>
          </cell>
          <cell r="G123">
            <v>3470</v>
          </cell>
          <cell r="H123">
            <v>673180</v>
          </cell>
          <cell r="J123">
            <v>0</v>
          </cell>
          <cell r="K123">
            <v>5690</v>
          </cell>
          <cell r="L123">
            <v>1103860</v>
          </cell>
          <cell r="M123">
            <v>5000</v>
          </cell>
          <cell r="N123">
            <v>970000</v>
          </cell>
        </row>
        <row r="124">
          <cell r="A124" t="str">
            <v>법면 보호블럭 설치</v>
          </cell>
          <cell r="B124" t="str">
            <v>40x40x10CM</v>
          </cell>
          <cell r="C124">
            <v>693</v>
          </cell>
          <cell r="D124" t="str">
            <v>M2</v>
          </cell>
          <cell r="E124">
            <v>11246</v>
          </cell>
          <cell r="F124">
            <v>7793478</v>
          </cell>
          <cell r="G124">
            <v>15935</v>
          </cell>
          <cell r="H124">
            <v>11042955</v>
          </cell>
          <cell r="I124">
            <v>1493</v>
          </cell>
          <cell r="J124">
            <v>1034649</v>
          </cell>
          <cell r="K124">
            <v>28674</v>
          </cell>
          <cell r="L124">
            <v>19871082</v>
          </cell>
          <cell r="M124">
            <v>25000</v>
          </cell>
          <cell r="N124">
            <v>17325000</v>
          </cell>
        </row>
        <row r="125">
          <cell r="A125" t="str">
            <v>낙하물 방지공</v>
          </cell>
          <cell r="C125">
            <v>990</v>
          </cell>
          <cell r="D125" t="str">
            <v>M2</v>
          </cell>
          <cell r="E125">
            <v>1134</v>
          </cell>
          <cell r="F125">
            <v>1122660</v>
          </cell>
          <cell r="G125">
            <v>2384</v>
          </cell>
          <cell r="H125">
            <v>2360160</v>
          </cell>
          <cell r="J125">
            <v>0</v>
          </cell>
          <cell r="K125">
            <v>3518</v>
          </cell>
          <cell r="L125">
            <v>3482820</v>
          </cell>
          <cell r="M125">
            <v>3000</v>
          </cell>
          <cell r="N125">
            <v>2970000</v>
          </cell>
        </row>
        <row r="126">
          <cell r="A126" t="str">
            <v>신구콘크리트접착</v>
          </cell>
          <cell r="C126">
            <v>14</v>
          </cell>
          <cell r="D126" t="str">
            <v>㎡</v>
          </cell>
          <cell r="E126">
            <v>6709</v>
          </cell>
          <cell r="F126">
            <v>93926</v>
          </cell>
          <cell r="G126">
            <v>7564</v>
          </cell>
          <cell r="H126">
            <v>105896</v>
          </cell>
          <cell r="J126">
            <v>0</v>
          </cell>
          <cell r="K126">
            <v>14273</v>
          </cell>
          <cell r="L126">
            <v>199822</v>
          </cell>
          <cell r="M126">
            <v>10000</v>
          </cell>
          <cell r="N126">
            <v>140000</v>
          </cell>
        </row>
        <row r="127">
          <cell r="A127" t="str">
            <v>관로 뚜껑제작 설치</v>
          </cell>
          <cell r="B127" t="str">
            <v>49x34x8Cm</v>
          </cell>
          <cell r="C127">
            <v>6896</v>
          </cell>
          <cell r="D127" t="str">
            <v>개</v>
          </cell>
          <cell r="E127">
            <v>8575</v>
          </cell>
          <cell r="F127">
            <v>59133200</v>
          </cell>
          <cell r="G127">
            <v>6015</v>
          </cell>
          <cell r="H127">
            <v>41479440</v>
          </cell>
          <cell r="J127">
            <v>0</v>
          </cell>
          <cell r="K127">
            <v>14590</v>
          </cell>
          <cell r="L127">
            <v>100612640</v>
          </cell>
          <cell r="M127">
            <v>12000</v>
          </cell>
          <cell r="N127">
            <v>82752000</v>
          </cell>
        </row>
        <row r="128">
          <cell r="A128" t="str">
            <v>사석채우기</v>
          </cell>
          <cell r="C128">
            <v>2193</v>
          </cell>
          <cell r="D128" t="str">
            <v>㎥</v>
          </cell>
          <cell r="E128">
            <v>14000</v>
          </cell>
          <cell r="F128">
            <v>30702000</v>
          </cell>
          <cell r="G128">
            <v>26544</v>
          </cell>
          <cell r="H128">
            <v>58210992</v>
          </cell>
          <cell r="J128">
            <v>0</v>
          </cell>
          <cell r="K128">
            <v>40544</v>
          </cell>
          <cell r="L128">
            <v>88912992</v>
          </cell>
          <cell r="M128">
            <v>25000</v>
          </cell>
          <cell r="N128">
            <v>54825000</v>
          </cell>
        </row>
        <row r="129">
          <cell r="A129" t="str">
            <v>PF합성슬래브철근콘크리트</v>
          </cell>
          <cell r="B129" t="str">
            <v>σCK=270KG/CM2</v>
          </cell>
          <cell r="C129">
            <v>650</v>
          </cell>
          <cell r="D129" t="str">
            <v>M3</v>
          </cell>
          <cell r="E129">
            <v>27249</v>
          </cell>
          <cell r="F129">
            <v>17711850</v>
          </cell>
          <cell r="G129">
            <v>142305</v>
          </cell>
          <cell r="H129">
            <v>92498250</v>
          </cell>
          <cell r="I129">
            <v>4017</v>
          </cell>
          <cell r="J129">
            <v>2611050</v>
          </cell>
          <cell r="K129">
            <v>173571</v>
          </cell>
          <cell r="L129">
            <v>112821150</v>
          </cell>
          <cell r="M129">
            <v>150000</v>
          </cell>
          <cell r="N129">
            <v>97500000</v>
          </cell>
        </row>
        <row r="130">
          <cell r="A130" t="str">
            <v>PF빔제작</v>
          </cell>
          <cell r="B130" t="str">
            <v>L=25M,내측</v>
          </cell>
          <cell r="C130">
            <v>6</v>
          </cell>
          <cell r="D130" t="str">
            <v>본</v>
          </cell>
          <cell r="E130">
            <v>2155209</v>
          </cell>
          <cell r="F130">
            <v>12931254</v>
          </cell>
          <cell r="G130">
            <v>14481600</v>
          </cell>
          <cell r="H130">
            <v>86889600</v>
          </cell>
          <cell r="I130">
            <v>12178815</v>
          </cell>
          <cell r="J130">
            <v>73072890</v>
          </cell>
          <cell r="K130">
            <v>28815624</v>
          </cell>
          <cell r="L130">
            <v>172893744</v>
          </cell>
          <cell r="M130">
            <v>25000000</v>
          </cell>
          <cell r="N130">
            <v>150000000</v>
          </cell>
        </row>
        <row r="131">
          <cell r="A131" t="str">
            <v>PF빔설치</v>
          </cell>
          <cell r="B131" t="str">
            <v>L=25M,내측</v>
          </cell>
          <cell r="C131">
            <v>6</v>
          </cell>
          <cell r="D131" t="str">
            <v>본</v>
          </cell>
          <cell r="E131">
            <v>622199</v>
          </cell>
          <cell r="F131">
            <v>3733194</v>
          </cell>
          <cell r="G131">
            <v>4621702</v>
          </cell>
          <cell r="H131">
            <v>27730212</v>
          </cell>
          <cell r="I131">
            <v>2551684</v>
          </cell>
          <cell r="J131">
            <v>15310104</v>
          </cell>
          <cell r="K131">
            <v>7795585</v>
          </cell>
          <cell r="L131">
            <v>46773510</v>
          </cell>
          <cell r="M131">
            <v>5000000</v>
          </cell>
          <cell r="N131">
            <v>30000000</v>
          </cell>
        </row>
        <row r="132">
          <cell r="A132" t="str">
            <v>PF빔제작</v>
          </cell>
          <cell r="B132" t="str">
            <v>L=25M,외측</v>
          </cell>
          <cell r="C132">
            <v>12</v>
          </cell>
          <cell r="D132" t="str">
            <v>본</v>
          </cell>
          <cell r="E132">
            <v>2964387</v>
          </cell>
          <cell r="F132">
            <v>35572644</v>
          </cell>
          <cell r="G132">
            <v>18154312</v>
          </cell>
          <cell r="H132">
            <v>217851744</v>
          </cell>
          <cell r="I132">
            <v>16286699</v>
          </cell>
          <cell r="J132">
            <v>195440388</v>
          </cell>
          <cell r="K132">
            <v>37405398</v>
          </cell>
          <cell r="L132">
            <v>448864776</v>
          </cell>
          <cell r="M132">
            <v>35000000</v>
          </cell>
          <cell r="N132">
            <v>420000000</v>
          </cell>
        </row>
        <row r="133">
          <cell r="A133" t="str">
            <v>PF빔설치</v>
          </cell>
          <cell r="B133" t="str">
            <v>L=25M,외측</v>
          </cell>
          <cell r="C133">
            <v>12</v>
          </cell>
          <cell r="D133" t="str">
            <v>본</v>
          </cell>
          <cell r="E133">
            <v>693396</v>
          </cell>
          <cell r="F133">
            <v>8320752</v>
          </cell>
          <cell r="G133">
            <v>4667691</v>
          </cell>
          <cell r="H133">
            <v>56012292</v>
          </cell>
          <cell r="I133">
            <v>2689676</v>
          </cell>
          <cell r="J133">
            <v>32276112</v>
          </cell>
          <cell r="K133">
            <v>8050763</v>
          </cell>
          <cell r="L133">
            <v>96609156</v>
          </cell>
          <cell r="M133">
            <v>5000000</v>
          </cell>
          <cell r="N133">
            <v>60000000</v>
          </cell>
        </row>
        <row r="134">
          <cell r="A134" t="str">
            <v>3. 구 교 공</v>
          </cell>
          <cell r="C134">
            <v>0</v>
          </cell>
          <cell r="F134">
            <v>146996789</v>
          </cell>
          <cell r="H134">
            <v>204173319</v>
          </cell>
          <cell r="J134">
            <v>10980951</v>
          </cell>
          <cell r="K134">
            <v>0</v>
          </cell>
          <cell r="L134">
            <v>362151059</v>
          </cell>
          <cell r="N134">
            <v>297554250</v>
          </cell>
        </row>
        <row r="135">
          <cell r="A135" t="str">
            <v>터파기</v>
          </cell>
          <cell r="B135" t="str">
            <v>육상, 토사</v>
          </cell>
          <cell r="C135">
            <v>8273</v>
          </cell>
          <cell r="D135" t="str">
            <v>M3</v>
          </cell>
          <cell r="E135">
            <v>172</v>
          </cell>
          <cell r="F135">
            <v>1422956</v>
          </cell>
          <cell r="G135">
            <v>220</v>
          </cell>
          <cell r="H135">
            <v>1820060</v>
          </cell>
          <cell r="I135">
            <v>235</v>
          </cell>
          <cell r="J135">
            <v>1944155</v>
          </cell>
          <cell r="K135">
            <v>627</v>
          </cell>
          <cell r="L135">
            <v>5187171</v>
          </cell>
          <cell r="M135">
            <v>450</v>
          </cell>
          <cell r="N135">
            <v>3722850</v>
          </cell>
        </row>
        <row r="136">
          <cell r="A136" t="str">
            <v>되메우기</v>
          </cell>
          <cell r="C136">
            <v>3262</v>
          </cell>
          <cell r="D136" t="str">
            <v>M3</v>
          </cell>
          <cell r="E136">
            <v>154</v>
          </cell>
          <cell r="F136">
            <v>502348</v>
          </cell>
          <cell r="G136">
            <v>575</v>
          </cell>
          <cell r="H136">
            <v>1875650</v>
          </cell>
          <cell r="I136">
            <v>211</v>
          </cell>
          <cell r="J136">
            <v>688282</v>
          </cell>
          <cell r="K136">
            <v>940</v>
          </cell>
          <cell r="L136">
            <v>3066280</v>
          </cell>
          <cell r="M136">
            <v>700</v>
          </cell>
          <cell r="N136">
            <v>2283400</v>
          </cell>
        </row>
        <row r="137">
          <cell r="A137" t="str">
            <v>기초막돌다짐</v>
          </cell>
          <cell r="C137">
            <v>155</v>
          </cell>
          <cell r="D137" t="str">
            <v>M3</v>
          </cell>
          <cell r="E137">
            <v>13000</v>
          </cell>
          <cell r="F137">
            <v>2015000</v>
          </cell>
          <cell r="G137">
            <v>34091</v>
          </cell>
          <cell r="H137">
            <v>5284105</v>
          </cell>
          <cell r="J137">
            <v>0</v>
          </cell>
          <cell r="K137">
            <v>47091</v>
          </cell>
          <cell r="L137">
            <v>7299105</v>
          </cell>
          <cell r="M137">
            <v>25000</v>
          </cell>
          <cell r="N137">
            <v>3875000</v>
          </cell>
        </row>
        <row r="138">
          <cell r="A138" t="str">
            <v>바닥 콘크리트</v>
          </cell>
          <cell r="B138" t="str">
            <v>σCK=180KG/CM2</v>
          </cell>
          <cell r="C138">
            <v>52</v>
          </cell>
          <cell r="D138" t="str">
            <v>M3</v>
          </cell>
          <cell r="E138">
            <v>2094</v>
          </cell>
          <cell r="F138">
            <v>108888</v>
          </cell>
          <cell r="G138">
            <v>25260</v>
          </cell>
          <cell r="H138">
            <v>1313520</v>
          </cell>
          <cell r="J138">
            <v>0</v>
          </cell>
          <cell r="K138">
            <v>27354</v>
          </cell>
          <cell r="L138">
            <v>1422408</v>
          </cell>
          <cell r="M138">
            <v>25000</v>
          </cell>
          <cell r="N138">
            <v>1300000</v>
          </cell>
        </row>
        <row r="139">
          <cell r="A139" t="str">
            <v>BOX철근콘크리트</v>
          </cell>
          <cell r="B139" t="str">
            <v>σCK=240KG/CM2</v>
          </cell>
          <cell r="C139">
            <v>1215</v>
          </cell>
          <cell r="D139" t="str">
            <v>M3</v>
          </cell>
          <cell r="E139">
            <v>14193</v>
          </cell>
          <cell r="F139">
            <v>17244495</v>
          </cell>
          <cell r="G139">
            <v>125601</v>
          </cell>
          <cell r="H139">
            <v>152605215</v>
          </cell>
          <cell r="I139">
            <v>4344</v>
          </cell>
          <cell r="J139">
            <v>5277960</v>
          </cell>
          <cell r="K139">
            <v>144138</v>
          </cell>
          <cell r="L139">
            <v>175127670</v>
          </cell>
          <cell r="M139">
            <v>120000</v>
          </cell>
          <cell r="N139">
            <v>145800000</v>
          </cell>
        </row>
        <row r="140">
          <cell r="A140" t="str">
            <v>구조물 뒷채움</v>
          </cell>
          <cell r="B140" t="str">
            <v>막돌</v>
          </cell>
          <cell r="C140">
            <v>919</v>
          </cell>
          <cell r="D140" t="str">
            <v>M3</v>
          </cell>
          <cell r="E140">
            <v>13210</v>
          </cell>
          <cell r="F140">
            <v>12139990</v>
          </cell>
          <cell r="G140">
            <v>11681</v>
          </cell>
          <cell r="H140">
            <v>10734839</v>
          </cell>
          <cell r="I140">
            <v>330</v>
          </cell>
          <cell r="J140">
            <v>303270</v>
          </cell>
          <cell r="K140">
            <v>25221</v>
          </cell>
          <cell r="L140">
            <v>23178099</v>
          </cell>
          <cell r="M140">
            <v>22000</v>
          </cell>
          <cell r="N140">
            <v>20218000</v>
          </cell>
        </row>
        <row r="141">
          <cell r="A141" t="str">
            <v>아스팔트 방수</v>
          </cell>
          <cell r="B141" t="str">
            <v>BOX구간</v>
          </cell>
          <cell r="C141">
            <v>1351</v>
          </cell>
          <cell r="D141" t="str">
            <v>M2</v>
          </cell>
          <cell r="E141">
            <v>2220</v>
          </cell>
          <cell r="F141">
            <v>2999220</v>
          </cell>
          <cell r="G141">
            <v>3470</v>
          </cell>
          <cell r="H141">
            <v>4687970</v>
          </cell>
          <cell r="J141">
            <v>0</v>
          </cell>
          <cell r="K141">
            <v>5690</v>
          </cell>
          <cell r="L141">
            <v>7687190</v>
          </cell>
          <cell r="M141">
            <v>5000</v>
          </cell>
          <cell r="N141">
            <v>6755000</v>
          </cell>
        </row>
        <row r="142">
          <cell r="A142" t="str">
            <v>U형수로철근콘크리트</v>
          </cell>
          <cell r="B142" t="str">
            <v>σCK=240KG/CM2</v>
          </cell>
          <cell r="C142">
            <v>24</v>
          </cell>
          <cell r="D142" t="str">
            <v>M3</v>
          </cell>
          <cell r="E142">
            <v>23908</v>
          </cell>
          <cell r="F142">
            <v>573792</v>
          </cell>
          <cell r="G142">
            <v>147115</v>
          </cell>
          <cell r="H142">
            <v>3530760</v>
          </cell>
          <cell r="I142">
            <v>5056</v>
          </cell>
          <cell r="J142">
            <v>121344</v>
          </cell>
          <cell r="K142">
            <v>176079</v>
          </cell>
          <cell r="L142">
            <v>4225896</v>
          </cell>
          <cell r="M142">
            <v>150000</v>
          </cell>
          <cell r="N142">
            <v>3600000</v>
          </cell>
        </row>
        <row r="143">
          <cell r="A143" t="str">
            <v>강관파일박기</v>
          </cell>
          <cell r="B143" t="str">
            <v>ø508MM,L=14.0M 직항</v>
          </cell>
          <cell r="C143">
            <v>110</v>
          </cell>
          <cell r="D143" t="str">
            <v>본</v>
          </cell>
          <cell r="E143">
            <v>999910</v>
          </cell>
          <cell r="F143">
            <v>109990100</v>
          </cell>
          <cell r="G143">
            <v>202920</v>
          </cell>
          <cell r="H143">
            <v>22321200</v>
          </cell>
          <cell r="I143">
            <v>24054</v>
          </cell>
          <cell r="J143">
            <v>2645940</v>
          </cell>
          <cell r="K143">
            <v>1226884</v>
          </cell>
          <cell r="L143">
            <v>134957240</v>
          </cell>
          <cell r="M143">
            <v>1000000</v>
          </cell>
          <cell r="N143">
            <v>110000000</v>
          </cell>
        </row>
        <row r="144">
          <cell r="A144" t="str">
            <v>4. 하 수 공</v>
          </cell>
          <cell r="C144">
            <v>0</v>
          </cell>
          <cell r="F144">
            <v>2450950</v>
          </cell>
          <cell r="H144">
            <v>4622382</v>
          </cell>
          <cell r="J144">
            <v>380709</v>
          </cell>
          <cell r="K144">
            <v>0</v>
          </cell>
          <cell r="L144">
            <v>7454041</v>
          </cell>
          <cell r="N144">
            <v>5816950</v>
          </cell>
        </row>
        <row r="145">
          <cell r="A145" t="str">
            <v>터파기</v>
          </cell>
          <cell r="B145" t="str">
            <v>육상, 토사</v>
          </cell>
          <cell r="C145">
            <v>171</v>
          </cell>
          <cell r="D145" t="str">
            <v>M3</v>
          </cell>
          <cell r="E145">
            <v>172</v>
          </cell>
          <cell r="F145">
            <v>29412</v>
          </cell>
          <cell r="G145">
            <v>220</v>
          </cell>
          <cell r="H145">
            <v>37620</v>
          </cell>
          <cell r="I145">
            <v>235</v>
          </cell>
          <cell r="J145">
            <v>40185</v>
          </cell>
          <cell r="K145">
            <v>627</v>
          </cell>
          <cell r="L145">
            <v>107217</v>
          </cell>
          <cell r="M145">
            <v>450</v>
          </cell>
          <cell r="N145">
            <v>76950</v>
          </cell>
        </row>
        <row r="146">
          <cell r="A146" t="str">
            <v>되메우기</v>
          </cell>
          <cell r="C146">
            <v>100</v>
          </cell>
          <cell r="D146" t="str">
            <v>M3</v>
          </cell>
          <cell r="E146">
            <v>154</v>
          </cell>
          <cell r="F146">
            <v>15400</v>
          </cell>
          <cell r="G146">
            <v>575</v>
          </cell>
          <cell r="H146">
            <v>57500</v>
          </cell>
          <cell r="I146">
            <v>211</v>
          </cell>
          <cell r="J146">
            <v>21100</v>
          </cell>
          <cell r="K146">
            <v>940</v>
          </cell>
          <cell r="L146">
            <v>94000</v>
          </cell>
          <cell r="M146">
            <v>700</v>
          </cell>
          <cell r="N146">
            <v>70000</v>
          </cell>
        </row>
        <row r="147">
          <cell r="A147" t="str">
            <v>흄관부설</v>
          </cell>
          <cell r="B147" t="str">
            <v>Ф100CM</v>
          </cell>
          <cell r="C147">
            <v>23</v>
          </cell>
          <cell r="D147" t="str">
            <v>M</v>
          </cell>
          <cell r="E147">
            <v>103036</v>
          </cell>
          <cell r="F147">
            <v>2369828</v>
          </cell>
          <cell r="G147">
            <v>188989</v>
          </cell>
          <cell r="H147">
            <v>4346747</v>
          </cell>
          <cell r="I147">
            <v>13888</v>
          </cell>
          <cell r="J147">
            <v>319424</v>
          </cell>
          <cell r="K147">
            <v>305913</v>
          </cell>
          <cell r="L147">
            <v>7035999</v>
          </cell>
          <cell r="M147">
            <v>240000</v>
          </cell>
          <cell r="N147">
            <v>5520000</v>
          </cell>
        </row>
        <row r="148">
          <cell r="A148" t="str">
            <v>바닥 콘크리트</v>
          </cell>
          <cell r="B148" t="str">
            <v>σCK=180KG/CM2</v>
          </cell>
          <cell r="C148">
            <v>5</v>
          </cell>
          <cell r="D148" t="str">
            <v>M3</v>
          </cell>
          <cell r="E148">
            <v>7262</v>
          </cell>
          <cell r="F148">
            <v>36310</v>
          </cell>
          <cell r="G148">
            <v>36103</v>
          </cell>
          <cell r="H148">
            <v>180515</v>
          </cell>
          <cell r="J148">
            <v>0</v>
          </cell>
          <cell r="K148">
            <v>43365</v>
          </cell>
          <cell r="L148">
            <v>216825</v>
          </cell>
          <cell r="M148">
            <v>30000</v>
          </cell>
          <cell r="N148">
            <v>150000</v>
          </cell>
        </row>
        <row r="149">
          <cell r="A149" t="str">
            <v>5. 정차장공</v>
          </cell>
          <cell r="C149">
            <v>0</v>
          </cell>
          <cell r="F149">
            <v>338693671</v>
          </cell>
          <cell r="H149">
            <v>857148969</v>
          </cell>
          <cell r="J149">
            <v>28845474</v>
          </cell>
          <cell r="K149">
            <v>0</v>
          </cell>
          <cell r="L149">
            <v>1224688114</v>
          </cell>
          <cell r="N149">
            <v>976703250</v>
          </cell>
        </row>
        <row r="150">
          <cell r="A150" t="str">
            <v>터파기</v>
          </cell>
          <cell r="B150" t="str">
            <v>육상, 토사</v>
          </cell>
          <cell r="C150">
            <v>7047</v>
          </cell>
          <cell r="D150" t="str">
            <v>M3</v>
          </cell>
          <cell r="E150">
            <v>172</v>
          </cell>
          <cell r="F150">
            <v>1212084</v>
          </cell>
          <cell r="G150">
            <v>220</v>
          </cell>
          <cell r="H150">
            <v>1550340</v>
          </cell>
          <cell r="I150">
            <v>235</v>
          </cell>
          <cell r="J150">
            <v>1656045</v>
          </cell>
          <cell r="K150">
            <v>627</v>
          </cell>
          <cell r="L150">
            <v>4418469</v>
          </cell>
          <cell r="M150">
            <v>450</v>
          </cell>
          <cell r="N150">
            <v>3171150</v>
          </cell>
        </row>
        <row r="151">
          <cell r="A151" t="str">
            <v>되메우기</v>
          </cell>
          <cell r="C151">
            <v>4483</v>
          </cell>
          <cell r="D151" t="str">
            <v>M3</v>
          </cell>
          <cell r="E151">
            <v>154</v>
          </cell>
          <cell r="F151">
            <v>690382</v>
          </cell>
          <cell r="G151">
            <v>575</v>
          </cell>
          <cell r="H151">
            <v>2577725</v>
          </cell>
          <cell r="I151">
            <v>211</v>
          </cell>
          <cell r="J151">
            <v>945913</v>
          </cell>
          <cell r="K151">
            <v>940</v>
          </cell>
          <cell r="L151">
            <v>4214020</v>
          </cell>
          <cell r="M151">
            <v>700</v>
          </cell>
          <cell r="N151">
            <v>3138100</v>
          </cell>
        </row>
        <row r="152">
          <cell r="A152" t="str">
            <v>바닥 콘크리트</v>
          </cell>
          <cell r="B152" t="str">
            <v>σCK=180KG/CM2</v>
          </cell>
          <cell r="C152">
            <v>289</v>
          </cell>
          <cell r="D152" t="str">
            <v>M3</v>
          </cell>
          <cell r="E152">
            <v>4900</v>
          </cell>
          <cell r="F152">
            <v>1416100</v>
          </cell>
          <cell r="G152">
            <v>31146</v>
          </cell>
          <cell r="H152">
            <v>9001194</v>
          </cell>
          <cell r="J152">
            <v>0</v>
          </cell>
          <cell r="K152">
            <v>36046</v>
          </cell>
          <cell r="L152">
            <v>10417294</v>
          </cell>
          <cell r="M152">
            <v>25000</v>
          </cell>
          <cell r="N152">
            <v>7225000</v>
          </cell>
        </row>
        <row r="153">
          <cell r="A153" t="str">
            <v>U형수로철근콘크리트</v>
          </cell>
          <cell r="B153" t="str">
            <v>σCK=210KG/CM2</v>
          </cell>
          <cell r="C153">
            <v>1181</v>
          </cell>
          <cell r="D153" t="str">
            <v>M3</v>
          </cell>
          <cell r="E153">
            <v>24732</v>
          </cell>
          <cell r="F153">
            <v>29208492</v>
          </cell>
          <cell r="G153">
            <v>62970</v>
          </cell>
          <cell r="H153">
            <v>74367570</v>
          </cell>
          <cell r="I153">
            <v>4015</v>
          </cell>
          <cell r="J153">
            <v>4741715</v>
          </cell>
          <cell r="K153">
            <v>91717</v>
          </cell>
          <cell r="L153">
            <v>108317777</v>
          </cell>
          <cell r="M153">
            <v>72000</v>
          </cell>
          <cell r="N153">
            <v>85032000</v>
          </cell>
        </row>
        <row r="154">
          <cell r="A154" t="str">
            <v>집수정철근콘크리트</v>
          </cell>
          <cell r="B154" t="str">
            <v>σCK=210KG/CM2</v>
          </cell>
          <cell r="C154">
            <v>27</v>
          </cell>
          <cell r="D154" t="str">
            <v>M3</v>
          </cell>
          <cell r="E154">
            <v>35503</v>
          </cell>
          <cell r="F154">
            <v>958581</v>
          </cell>
          <cell r="G154">
            <v>128428</v>
          </cell>
          <cell r="H154">
            <v>3467556</v>
          </cell>
          <cell r="I154">
            <v>4015</v>
          </cell>
          <cell r="J154">
            <v>108405</v>
          </cell>
          <cell r="K154">
            <v>167946</v>
          </cell>
          <cell r="L154">
            <v>4534542</v>
          </cell>
          <cell r="M154">
            <v>140000</v>
          </cell>
          <cell r="N154">
            <v>3780000</v>
          </cell>
        </row>
        <row r="155">
          <cell r="A155" t="str">
            <v>하수BOX철근콘크리트</v>
          </cell>
          <cell r="B155" t="str">
            <v>σCK=240KG/CM2</v>
          </cell>
          <cell r="C155">
            <v>181</v>
          </cell>
          <cell r="D155" t="str">
            <v>M3</v>
          </cell>
          <cell r="E155">
            <v>59291</v>
          </cell>
          <cell r="F155">
            <v>10731671</v>
          </cell>
          <cell r="G155">
            <v>281836</v>
          </cell>
          <cell r="H155">
            <v>51012316</v>
          </cell>
          <cell r="I155">
            <v>4630</v>
          </cell>
          <cell r="J155">
            <v>838030</v>
          </cell>
          <cell r="K155">
            <v>345757</v>
          </cell>
          <cell r="L155">
            <v>62582017</v>
          </cell>
          <cell r="M155">
            <v>250000</v>
          </cell>
          <cell r="N155">
            <v>45250000</v>
          </cell>
        </row>
        <row r="156">
          <cell r="A156" t="str">
            <v>J형수로콘크리트</v>
          </cell>
          <cell r="B156" t="str">
            <v>σCK=210KG/CM2</v>
          </cell>
          <cell r="C156">
            <v>198</v>
          </cell>
          <cell r="D156" t="str">
            <v>M3</v>
          </cell>
          <cell r="E156">
            <v>30461</v>
          </cell>
          <cell r="F156">
            <v>6031278</v>
          </cell>
          <cell r="G156">
            <v>122618</v>
          </cell>
          <cell r="H156">
            <v>24278364</v>
          </cell>
          <cell r="I156">
            <v>4015</v>
          </cell>
          <cell r="J156">
            <v>794970</v>
          </cell>
          <cell r="K156">
            <v>157094</v>
          </cell>
          <cell r="L156">
            <v>31104612</v>
          </cell>
          <cell r="M156">
            <v>120000</v>
          </cell>
          <cell r="N156">
            <v>23760000</v>
          </cell>
        </row>
        <row r="157">
          <cell r="A157" t="str">
            <v>흄관부설</v>
          </cell>
          <cell r="B157" t="str">
            <v>Ф80CM</v>
          </cell>
          <cell r="C157">
            <v>39</v>
          </cell>
          <cell r="D157" t="str">
            <v>M</v>
          </cell>
          <cell r="E157">
            <v>64112</v>
          </cell>
          <cell r="F157">
            <v>2500368</v>
          </cell>
          <cell r="G157">
            <v>125478</v>
          </cell>
          <cell r="H157">
            <v>4893642</v>
          </cell>
          <cell r="I157">
            <v>9405</v>
          </cell>
          <cell r="J157">
            <v>366795</v>
          </cell>
          <cell r="K157">
            <v>198995</v>
          </cell>
          <cell r="L157">
            <v>7760805</v>
          </cell>
          <cell r="M157">
            <v>160000</v>
          </cell>
          <cell r="N157">
            <v>6240000</v>
          </cell>
        </row>
        <row r="158">
          <cell r="A158" t="str">
            <v>흄관부설</v>
          </cell>
          <cell r="B158" t="str">
            <v>Ф60CM</v>
          </cell>
          <cell r="C158">
            <v>36</v>
          </cell>
          <cell r="D158" t="str">
            <v>M</v>
          </cell>
          <cell r="E158">
            <v>32923</v>
          </cell>
          <cell r="F158">
            <v>1185228</v>
          </cell>
          <cell r="G158">
            <v>53760</v>
          </cell>
          <cell r="H158">
            <v>1935360</v>
          </cell>
          <cell r="I158">
            <v>6992</v>
          </cell>
          <cell r="J158">
            <v>251712</v>
          </cell>
          <cell r="K158">
            <v>93675</v>
          </cell>
          <cell r="L158">
            <v>3372300</v>
          </cell>
          <cell r="M158">
            <v>75000</v>
          </cell>
          <cell r="N158">
            <v>2700000</v>
          </cell>
        </row>
        <row r="159">
          <cell r="A159" t="str">
            <v>원심력수로관부설</v>
          </cell>
          <cell r="B159" t="str">
            <v>Ф30CM</v>
          </cell>
          <cell r="C159">
            <v>897</v>
          </cell>
          <cell r="D159" t="str">
            <v>M</v>
          </cell>
          <cell r="E159">
            <v>71787</v>
          </cell>
          <cell r="F159">
            <v>64392939</v>
          </cell>
          <cell r="G159">
            <v>26469</v>
          </cell>
          <cell r="H159">
            <v>23742693</v>
          </cell>
          <cell r="I159">
            <v>1098</v>
          </cell>
          <cell r="J159">
            <v>984906</v>
          </cell>
          <cell r="K159">
            <v>99354</v>
          </cell>
          <cell r="L159">
            <v>89120538</v>
          </cell>
          <cell r="M159">
            <v>80000</v>
          </cell>
          <cell r="N159">
            <v>71760000</v>
          </cell>
        </row>
        <row r="160">
          <cell r="A160" t="str">
            <v>지하통로BOX철근콘크리트</v>
          </cell>
          <cell r="B160" t="str">
            <v>σCK=240KG/CM2</v>
          </cell>
          <cell r="C160">
            <v>2641</v>
          </cell>
          <cell r="D160" t="str">
            <v>M3</v>
          </cell>
          <cell r="E160">
            <v>10743</v>
          </cell>
          <cell r="F160">
            <v>28372263</v>
          </cell>
          <cell r="G160">
            <v>106245</v>
          </cell>
          <cell r="H160">
            <v>280593045</v>
          </cell>
          <cell r="I160">
            <v>4317</v>
          </cell>
          <cell r="J160">
            <v>11401197</v>
          </cell>
          <cell r="K160">
            <v>121305</v>
          </cell>
          <cell r="L160">
            <v>320366505</v>
          </cell>
          <cell r="M160">
            <v>100000</v>
          </cell>
          <cell r="N160">
            <v>264100000</v>
          </cell>
        </row>
        <row r="161">
          <cell r="A161" t="str">
            <v>쉬트방수</v>
          </cell>
          <cell r="B161" t="str">
            <v>상부,t=3mm</v>
          </cell>
          <cell r="C161">
            <v>1264</v>
          </cell>
          <cell r="D161" t="str">
            <v>㎡</v>
          </cell>
          <cell r="E161">
            <v>14996</v>
          </cell>
          <cell r="F161">
            <v>18954944</v>
          </cell>
          <cell r="G161">
            <v>36781</v>
          </cell>
          <cell r="H161">
            <v>46491184</v>
          </cell>
          <cell r="J161">
            <v>0</v>
          </cell>
          <cell r="K161">
            <v>51777</v>
          </cell>
          <cell r="L161">
            <v>65446128</v>
          </cell>
          <cell r="M161">
            <v>40000</v>
          </cell>
          <cell r="N161">
            <v>50560000</v>
          </cell>
        </row>
        <row r="162">
          <cell r="A162" t="str">
            <v>쉬트방수</v>
          </cell>
          <cell r="B162" t="str">
            <v>벽체,t=3mm</v>
          </cell>
          <cell r="C162">
            <v>3229</v>
          </cell>
          <cell r="D162" t="str">
            <v>㎡</v>
          </cell>
          <cell r="E162">
            <v>16087</v>
          </cell>
          <cell r="F162">
            <v>51944923</v>
          </cell>
          <cell r="G162">
            <v>21671</v>
          </cell>
          <cell r="H162">
            <v>69975659</v>
          </cell>
          <cell r="J162">
            <v>0</v>
          </cell>
          <cell r="K162">
            <v>37758</v>
          </cell>
          <cell r="L162">
            <v>121920582</v>
          </cell>
          <cell r="M162">
            <v>35000</v>
          </cell>
          <cell r="N162">
            <v>113015000</v>
          </cell>
        </row>
        <row r="163">
          <cell r="A163" t="str">
            <v>쉬트방수</v>
          </cell>
          <cell r="B163" t="str">
            <v>하부,t=3mm</v>
          </cell>
          <cell r="C163">
            <v>1846</v>
          </cell>
          <cell r="D163" t="str">
            <v>㎡</v>
          </cell>
          <cell r="E163">
            <v>13437</v>
          </cell>
          <cell r="F163">
            <v>24804702</v>
          </cell>
          <cell r="G163">
            <v>15823</v>
          </cell>
          <cell r="H163">
            <v>29209258</v>
          </cell>
          <cell r="J163">
            <v>0</v>
          </cell>
          <cell r="K163">
            <v>29260</v>
          </cell>
          <cell r="L163">
            <v>54013960</v>
          </cell>
          <cell r="M163">
            <v>16000</v>
          </cell>
          <cell r="N163">
            <v>29536000</v>
          </cell>
        </row>
        <row r="164">
          <cell r="A164" t="str">
            <v>지하통로계단부철근콘크리트</v>
          </cell>
          <cell r="B164" t="str">
            <v>σCK=240KG/CM2</v>
          </cell>
          <cell r="C164">
            <v>1460</v>
          </cell>
          <cell r="D164" t="str">
            <v>M3</v>
          </cell>
          <cell r="E164">
            <v>19161</v>
          </cell>
          <cell r="F164">
            <v>27975060</v>
          </cell>
          <cell r="G164">
            <v>99015</v>
          </cell>
          <cell r="H164">
            <v>144561900</v>
          </cell>
          <cell r="I164">
            <v>4545</v>
          </cell>
          <cell r="J164">
            <v>6635700</v>
          </cell>
          <cell r="K164">
            <v>122721</v>
          </cell>
          <cell r="L164">
            <v>179172660</v>
          </cell>
          <cell r="M164">
            <v>100000</v>
          </cell>
          <cell r="N164">
            <v>146000000</v>
          </cell>
        </row>
        <row r="165">
          <cell r="A165" t="str">
            <v>타일붙이기</v>
          </cell>
          <cell r="B165" t="str">
            <v>계단부,화강석</v>
          </cell>
          <cell r="C165">
            <v>1291</v>
          </cell>
          <cell r="D165" t="str">
            <v>M2</v>
          </cell>
          <cell r="E165">
            <v>46861</v>
          </cell>
          <cell r="F165">
            <v>60497551</v>
          </cell>
          <cell r="G165">
            <v>48954</v>
          </cell>
          <cell r="H165">
            <v>63199614</v>
          </cell>
          <cell r="J165">
            <v>0</v>
          </cell>
          <cell r="K165">
            <v>95815</v>
          </cell>
          <cell r="L165">
            <v>123697165</v>
          </cell>
          <cell r="M165">
            <v>72000</v>
          </cell>
          <cell r="N165">
            <v>92952000</v>
          </cell>
        </row>
        <row r="166">
          <cell r="A166" t="str">
            <v>타일붙이기</v>
          </cell>
          <cell r="B166" t="str">
            <v>통로BOX내부,도기질백색,108mmx108mm</v>
          </cell>
          <cell r="C166">
            <v>856</v>
          </cell>
          <cell r="D166" t="str">
            <v>m2</v>
          </cell>
          <cell r="E166">
            <v>6614</v>
          </cell>
          <cell r="F166">
            <v>5661584</v>
          </cell>
          <cell r="G166">
            <v>23066</v>
          </cell>
          <cell r="H166">
            <v>19744496</v>
          </cell>
          <cell r="J166">
            <v>0</v>
          </cell>
          <cell r="K166">
            <v>29680</v>
          </cell>
          <cell r="L166">
            <v>25406080</v>
          </cell>
          <cell r="M166">
            <v>24000</v>
          </cell>
          <cell r="N166">
            <v>20544000</v>
          </cell>
        </row>
        <row r="167">
          <cell r="A167" t="str">
            <v>페인트</v>
          </cell>
          <cell r="B167" t="str">
            <v>콘크리트 면 2 회</v>
          </cell>
          <cell r="C167">
            <v>1735</v>
          </cell>
          <cell r="D167" t="str">
            <v>M2</v>
          </cell>
          <cell r="E167">
            <v>909</v>
          </cell>
          <cell r="F167">
            <v>1577115</v>
          </cell>
          <cell r="G167">
            <v>3467</v>
          </cell>
          <cell r="H167">
            <v>6015245</v>
          </cell>
          <cell r="I167">
            <v>69</v>
          </cell>
          <cell r="J167">
            <v>119715</v>
          </cell>
          <cell r="K167">
            <v>4445</v>
          </cell>
          <cell r="L167">
            <v>7712075</v>
          </cell>
          <cell r="M167">
            <v>4000</v>
          </cell>
          <cell r="N167">
            <v>6940000</v>
          </cell>
        </row>
        <row r="168">
          <cell r="A168" t="str">
            <v>출입문</v>
          </cell>
          <cell r="B168" t="str">
            <v>H=2.0m,W=5.0m 휀스</v>
          </cell>
          <cell r="C168">
            <v>1</v>
          </cell>
          <cell r="D168" t="str">
            <v>개소</v>
          </cell>
          <cell r="E168">
            <v>578406</v>
          </cell>
          <cell r="F168">
            <v>578406</v>
          </cell>
          <cell r="G168">
            <v>531808</v>
          </cell>
          <cell r="H168">
            <v>531808</v>
          </cell>
          <cell r="I168">
            <v>371</v>
          </cell>
          <cell r="J168">
            <v>371</v>
          </cell>
          <cell r="K168">
            <v>1110585</v>
          </cell>
          <cell r="L168">
            <v>1110585</v>
          </cell>
          <cell r="M168">
            <v>1000000</v>
          </cell>
          <cell r="N168">
            <v>1000000</v>
          </cell>
        </row>
        <row r="169">
          <cell r="A169" t="str">
            <v>6. 입체교차공</v>
          </cell>
          <cell r="C169">
            <v>0</v>
          </cell>
          <cell r="F169">
            <v>2073231767</v>
          </cell>
          <cell r="H169">
            <v>2593461383</v>
          </cell>
          <cell r="J169">
            <v>304367665</v>
          </cell>
          <cell r="K169">
            <v>0</v>
          </cell>
          <cell r="L169">
            <v>4971060815</v>
          </cell>
          <cell r="N169">
            <v>3878489550</v>
          </cell>
        </row>
        <row r="170">
          <cell r="A170" t="str">
            <v>터파기</v>
          </cell>
          <cell r="B170" t="str">
            <v>육상, 토사</v>
          </cell>
          <cell r="C170">
            <v>60491</v>
          </cell>
          <cell r="D170" t="str">
            <v>M3</v>
          </cell>
          <cell r="E170">
            <v>172</v>
          </cell>
          <cell r="F170">
            <v>10404452</v>
          </cell>
          <cell r="G170">
            <v>220</v>
          </cell>
          <cell r="H170">
            <v>13308020</v>
          </cell>
          <cell r="I170">
            <v>235</v>
          </cell>
          <cell r="J170">
            <v>14215385</v>
          </cell>
          <cell r="K170">
            <v>627</v>
          </cell>
          <cell r="L170">
            <v>37927857</v>
          </cell>
          <cell r="M170">
            <v>450</v>
          </cell>
          <cell r="N170">
            <v>27220950</v>
          </cell>
        </row>
        <row r="171">
          <cell r="A171" t="str">
            <v>되메우기</v>
          </cell>
          <cell r="C171">
            <v>42318</v>
          </cell>
          <cell r="D171" t="str">
            <v>M3</v>
          </cell>
          <cell r="E171">
            <v>154</v>
          </cell>
          <cell r="F171">
            <v>6516972</v>
          </cell>
          <cell r="G171">
            <v>575</v>
          </cell>
          <cell r="H171">
            <v>24332850</v>
          </cell>
          <cell r="I171">
            <v>211</v>
          </cell>
          <cell r="J171">
            <v>8929098</v>
          </cell>
          <cell r="K171">
            <v>940</v>
          </cell>
          <cell r="L171">
            <v>39778920</v>
          </cell>
          <cell r="M171">
            <v>700</v>
          </cell>
          <cell r="N171">
            <v>29622600</v>
          </cell>
        </row>
        <row r="172">
          <cell r="A172" t="str">
            <v>기초막돌다짐</v>
          </cell>
          <cell r="C172">
            <v>2002</v>
          </cell>
          <cell r="D172" t="str">
            <v>M3</v>
          </cell>
          <cell r="E172">
            <v>13000</v>
          </cell>
          <cell r="F172">
            <v>26026000</v>
          </cell>
          <cell r="G172">
            <v>34091</v>
          </cell>
          <cell r="H172">
            <v>68250182</v>
          </cell>
          <cell r="J172">
            <v>0</v>
          </cell>
          <cell r="K172">
            <v>47091</v>
          </cell>
          <cell r="L172">
            <v>94276182</v>
          </cell>
          <cell r="M172">
            <v>25000</v>
          </cell>
          <cell r="N172">
            <v>50050000</v>
          </cell>
        </row>
        <row r="173">
          <cell r="A173" t="str">
            <v>BOX철근콘크리트</v>
          </cell>
          <cell r="B173" t="str">
            <v>σCK=240KG/CM2</v>
          </cell>
          <cell r="C173">
            <v>10391</v>
          </cell>
          <cell r="D173" t="str">
            <v>M3</v>
          </cell>
          <cell r="E173">
            <v>11757</v>
          </cell>
          <cell r="F173">
            <v>122166987</v>
          </cell>
          <cell r="G173">
            <v>85980</v>
          </cell>
          <cell r="H173">
            <v>893418180</v>
          </cell>
          <cell r="I173">
            <v>4209</v>
          </cell>
          <cell r="J173">
            <v>43735719</v>
          </cell>
          <cell r="K173">
            <v>101946</v>
          </cell>
          <cell r="L173">
            <v>1059320886</v>
          </cell>
          <cell r="M173">
            <v>80000</v>
          </cell>
          <cell r="N173">
            <v>831280000</v>
          </cell>
        </row>
        <row r="174">
          <cell r="A174" t="str">
            <v>관로 뚜껑제작 설치</v>
          </cell>
          <cell r="B174" t="str">
            <v>49*34*8Cm</v>
          </cell>
          <cell r="C174">
            <v>1652</v>
          </cell>
          <cell r="D174" t="str">
            <v>개</v>
          </cell>
          <cell r="E174">
            <v>8575</v>
          </cell>
          <cell r="F174">
            <v>14165900</v>
          </cell>
          <cell r="G174">
            <v>6015</v>
          </cell>
          <cell r="H174">
            <v>9936780</v>
          </cell>
          <cell r="J174">
            <v>0</v>
          </cell>
          <cell r="K174">
            <v>14590</v>
          </cell>
          <cell r="L174">
            <v>24102680</v>
          </cell>
          <cell r="M174">
            <v>10000</v>
          </cell>
          <cell r="N174">
            <v>16520000</v>
          </cell>
        </row>
        <row r="175">
          <cell r="A175" t="str">
            <v>교면방수</v>
          </cell>
          <cell r="B175" t="str">
            <v>침투식액체</v>
          </cell>
          <cell r="C175">
            <v>1629</v>
          </cell>
          <cell r="D175" t="str">
            <v>M2</v>
          </cell>
          <cell r="E175">
            <v>2234</v>
          </cell>
          <cell r="F175">
            <v>3639186</v>
          </cell>
          <cell r="G175">
            <v>1846</v>
          </cell>
          <cell r="H175">
            <v>3007134</v>
          </cell>
          <cell r="I175">
            <v>55</v>
          </cell>
          <cell r="J175">
            <v>89595</v>
          </cell>
          <cell r="K175">
            <v>4135</v>
          </cell>
          <cell r="L175">
            <v>6735915</v>
          </cell>
          <cell r="M175">
            <v>4000</v>
          </cell>
          <cell r="N175">
            <v>6516000</v>
          </cell>
        </row>
        <row r="176">
          <cell r="A176" t="str">
            <v>바닥 콘크리트</v>
          </cell>
          <cell r="B176" t="str">
            <v>σCK=180KG/CM2</v>
          </cell>
          <cell r="C176">
            <v>925</v>
          </cell>
          <cell r="D176" t="str">
            <v>M3</v>
          </cell>
          <cell r="E176">
            <v>858</v>
          </cell>
          <cell r="F176">
            <v>793650</v>
          </cell>
          <cell r="G176">
            <v>22666</v>
          </cell>
          <cell r="H176">
            <v>20966050</v>
          </cell>
          <cell r="J176">
            <v>0</v>
          </cell>
          <cell r="K176">
            <v>23524</v>
          </cell>
          <cell r="L176">
            <v>21759700</v>
          </cell>
          <cell r="M176">
            <v>20000</v>
          </cell>
          <cell r="N176">
            <v>18500000</v>
          </cell>
        </row>
        <row r="177">
          <cell r="A177" t="str">
            <v>교좌장치</v>
          </cell>
          <cell r="B177" t="str">
            <v>175t,고정+가동</v>
          </cell>
          <cell r="C177">
            <v>6</v>
          </cell>
          <cell r="D177" t="str">
            <v>조</v>
          </cell>
          <cell r="E177">
            <v>3667480</v>
          </cell>
          <cell r="F177">
            <v>22004880</v>
          </cell>
          <cell r="G177">
            <v>199340</v>
          </cell>
          <cell r="H177">
            <v>1196040</v>
          </cell>
          <cell r="I177">
            <v>4703</v>
          </cell>
          <cell r="J177">
            <v>28218</v>
          </cell>
          <cell r="K177">
            <v>3871523</v>
          </cell>
          <cell r="L177">
            <v>23229138</v>
          </cell>
          <cell r="M177">
            <v>3500000</v>
          </cell>
          <cell r="N177">
            <v>21000000</v>
          </cell>
        </row>
        <row r="178">
          <cell r="A178" t="str">
            <v>난간설치</v>
          </cell>
          <cell r="B178" t="str">
            <v>H=1.10M,STS PIPE</v>
          </cell>
          <cell r="C178">
            <v>562</v>
          </cell>
          <cell r="D178" t="str">
            <v>M</v>
          </cell>
          <cell r="E178">
            <v>48988</v>
          </cell>
          <cell r="F178">
            <v>27531256</v>
          </cell>
          <cell r="G178">
            <v>79445</v>
          </cell>
          <cell r="H178">
            <v>44648090</v>
          </cell>
          <cell r="I178">
            <v>82885</v>
          </cell>
          <cell r="J178">
            <v>46581370</v>
          </cell>
          <cell r="K178">
            <v>211318</v>
          </cell>
          <cell r="L178">
            <v>118760716</v>
          </cell>
          <cell r="M178">
            <v>180000</v>
          </cell>
          <cell r="N178">
            <v>101160000</v>
          </cell>
        </row>
        <row r="179">
          <cell r="A179" t="str">
            <v>강관파일박기</v>
          </cell>
          <cell r="B179" t="str">
            <v>ø508MM,L=23.0M 직항</v>
          </cell>
          <cell r="C179">
            <v>16</v>
          </cell>
          <cell r="D179" t="str">
            <v>본</v>
          </cell>
          <cell r="E179">
            <v>1615530</v>
          </cell>
          <cell r="F179">
            <v>25848480</v>
          </cell>
          <cell r="G179">
            <v>248985</v>
          </cell>
          <cell r="H179">
            <v>3983760</v>
          </cell>
          <cell r="I179">
            <v>30820</v>
          </cell>
          <cell r="J179">
            <v>493120</v>
          </cell>
          <cell r="K179">
            <v>1895335</v>
          </cell>
          <cell r="L179">
            <v>30325360</v>
          </cell>
          <cell r="M179">
            <v>1516000</v>
          </cell>
          <cell r="N179">
            <v>24256000</v>
          </cell>
        </row>
        <row r="180">
          <cell r="A180" t="str">
            <v>강관파일박기</v>
          </cell>
          <cell r="B180" t="str">
            <v>ø508MM,L=22.0M 직항</v>
          </cell>
          <cell r="C180">
            <v>94</v>
          </cell>
          <cell r="D180" t="str">
            <v>본</v>
          </cell>
          <cell r="E180">
            <v>1547496</v>
          </cell>
          <cell r="F180">
            <v>145464624</v>
          </cell>
          <cell r="G180">
            <v>248635</v>
          </cell>
          <cell r="H180">
            <v>23371690</v>
          </cell>
          <cell r="I180">
            <v>30310</v>
          </cell>
          <cell r="J180">
            <v>2849140</v>
          </cell>
          <cell r="K180">
            <v>1826441</v>
          </cell>
          <cell r="L180">
            <v>171685454</v>
          </cell>
          <cell r="M180">
            <v>1516000</v>
          </cell>
          <cell r="N180">
            <v>142504000</v>
          </cell>
        </row>
        <row r="181">
          <cell r="A181" t="str">
            <v>강관파일박기</v>
          </cell>
          <cell r="B181" t="str">
            <v>ø508MM,L=21.0M 직항</v>
          </cell>
          <cell r="C181">
            <v>129</v>
          </cell>
          <cell r="D181" t="str">
            <v>본</v>
          </cell>
          <cell r="E181">
            <v>1479555</v>
          </cell>
          <cell r="F181">
            <v>190862595</v>
          </cell>
          <cell r="G181">
            <v>248516</v>
          </cell>
          <cell r="H181">
            <v>32058564</v>
          </cell>
          <cell r="I181">
            <v>30168</v>
          </cell>
          <cell r="J181">
            <v>3891672</v>
          </cell>
          <cell r="K181">
            <v>1758239</v>
          </cell>
          <cell r="L181">
            <v>226812831</v>
          </cell>
          <cell r="M181">
            <v>1500000</v>
          </cell>
          <cell r="N181">
            <v>193500000</v>
          </cell>
        </row>
        <row r="182">
          <cell r="A182" t="str">
            <v>강관파일박기</v>
          </cell>
          <cell r="B182" t="str">
            <v>ø508MM,L=20.0M 직항</v>
          </cell>
          <cell r="C182">
            <v>149</v>
          </cell>
          <cell r="D182" t="str">
            <v>본</v>
          </cell>
          <cell r="E182">
            <v>1410676</v>
          </cell>
          <cell r="F182">
            <v>210190724</v>
          </cell>
          <cell r="G182">
            <v>239871</v>
          </cell>
          <cell r="H182">
            <v>35740779</v>
          </cell>
          <cell r="I182">
            <v>27311</v>
          </cell>
          <cell r="J182">
            <v>4069339</v>
          </cell>
          <cell r="K182">
            <v>1677858</v>
          </cell>
          <cell r="L182">
            <v>250000842</v>
          </cell>
          <cell r="M182">
            <v>1341000</v>
          </cell>
          <cell r="N182">
            <v>199809000</v>
          </cell>
        </row>
        <row r="183">
          <cell r="A183" t="str">
            <v>강관파일박기</v>
          </cell>
          <cell r="B183" t="str">
            <v>ø508MM,L=19.0M 직항</v>
          </cell>
          <cell r="C183">
            <v>57</v>
          </cell>
          <cell r="D183" t="str">
            <v>본</v>
          </cell>
          <cell r="E183">
            <v>1342664</v>
          </cell>
          <cell r="F183">
            <v>76531848</v>
          </cell>
          <cell r="G183">
            <v>239560</v>
          </cell>
          <cell r="H183">
            <v>13654920</v>
          </cell>
          <cell r="I183">
            <v>26858</v>
          </cell>
          <cell r="J183">
            <v>1530906</v>
          </cell>
          <cell r="K183">
            <v>1609082</v>
          </cell>
          <cell r="L183">
            <v>91717674</v>
          </cell>
          <cell r="M183">
            <v>1341000</v>
          </cell>
          <cell r="N183">
            <v>76437000</v>
          </cell>
        </row>
        <row r="184">
          <cell r="A184" t="str">
            <v>강관파일박기</v>
          </cell>
          <cell r="B184" t="str">
            <v>ø508MM,L=18.0M 직항</v>
          </cell>
          <cell r="C184">
            <v>331</v>
          </cell>
          <cell r="D184" t="str">
            <v>본</v>
          </cell>
          <cell r="E184">
            <v>1274736</v>
          </cell>
          <cell r="F184">
            <v>421937616</v>
          </cell>
          <cell r="G184">
            <v>239455</v>
          </cell>
          <cell r="H184">
            <v>79259605</v>
          </cell>
          <cell r="I184">
            <v>26732</v>
          </cell>
          <cell r="J184">
            <v>8848292</v>
          </cell>
          <cell r="K184">
            <v>1540923</v>
          </cell>
          <cell r="L184">
            <v>510045513</v>
          </cell>
          <cell r="M184">
            <v>1232000</v>
          </cell>
          <cell r="N184">
            <v>407792000</v>
          </cell>
        </row>
        <row r="185">
          <cell r="A185" t="str">
            <v>강관파일박기</v>
          </cell>
          <cell r="B185" t="str">
            <v>ø508MM,L=17.0M 직항</v>
          </cell>
          <cell r="C185">
            <v>323</v>
          </cell>
          <cell r="D185" t="str">
            <v>본</v>
          </cell>
          <cell r="E185">
            <v>1206725</v>
          </cell>
          <cell r="F185">
            <v>389772175</v>
          </cell>
          <cell r="G185">
            <v>239145</v>
          </cell>
          <cell r="H185">
            <v>77243835</v>
          </cell>
          <cell r="I185">
            <v>26279</v>
          </cell>
          <cell r="J185">
            <v>8488117</v>
          </cell>
          <cell r="K185">
            <v>1472149</v>
          </cell>
          <cell r="L185">
            <v>475504127</v>
          </cell>
          <cell r="M185">
            <v>1177000</v>
          </cell>
          <cell r="N185">
            <v>380171000</v>
          </cell>
        </row>
        <row r="186">
          <cell r="A186" t="str">
            <v>지하차도BOX철근콘크리트</v>
          </cell>
          <cell r="B186" t="str">
            <v>σCK=240KG/CM2</v>
          </cell>
          <cell r="C186">
            <v>4482</v>
          </cell>
          <cell r="D186" t="str">
            <v>M3</v>
          </cell>
          <cell r="E186">
            <v>12427</v>
          </cell>
          <cell r="F186">
            <v>55697814</v>
          </cell>
          <cell r="G186">
            <v>116865</v>
          </cell>
          <cell r="H186">
            <v>523788930</v>
          </cell>
          <cell r="I186">
            <v>4242</v>
          </cell>
          <cell r="J186">
            <v>19012644</v>
          </cell>
          <cell r="K186">
            <v>133534</v>
          </cell>
          <cell r="L186">
            <v>598499388</v>
          </cell>
          <cell r="M186">
            <v>100000</v>
          </cell>
          <cell r="N186">
            <v>448200000</v>
          </cell>
        </row>
        <row r="187">
          <cell r="A187" t="str">
            <v>지하차도집수정철근콘크리트</v>
          </cell>
          <cell r="B187" t="str">
            <v>σCK=240KG/CM2</v>
          </cell>
          <cell r="C187">
            <v>1112</v>
          </cell>
          <cell r="D187" t="str">
            <v>M3</v>
          </cell>
          <cell r="E187">
            <v>10587</v>
          </cell>
          <cell r="F187">
            <v>11772744</v>
          </cell>
          <cell r="G187">
            <v>112538</v>
          </cell>
          <cell r="H187">
            <v>125142256</v>
          </cell>
          <cell r="I187">
            <v>4320</v>
          </cell>
          <cell r="J187">
            <v>4803840</v>
          </cell>
          <cell r="K187">
            <v>127445</v>
          </cell>
          <cell r="L187">
            <v>141718840</v>
          </cell>
          <cell r="M187">
            <v>100000</v>
          </cell>
          <cell r="N187">
            <v>111200000</v>
          </cell>
        </row>
        <row r="188">
          <cell r="A188" t="str">
            <v>지하차도램프철근콘크리트</v>
          </cell>
          <cell r="B188" t="str">
            <v>σCK=240KG/CM2</v>
          </cell>
          <cell r="C188">
            <v>1631</v>
          </cell>
          <cell r="D188" t="str">
            <v>M3</v>
          </cell>
          <cell r="E188">
            <v>7685</v>
          </cell>
          <cell r="F188">
            <v>12534235</v>
          </cell>
          <cell r="G188">
            <v>89978</v>
          </cell>
          <cell r="H188">
            <v>146754118</v>
          </cell>
          <cell r="I188">
            <v>4434</v>
          </cell>
          <cell r="J188">
            <v>7231854</v>
          </cell>
          <cell r="K188">
            <v>102097</v>
          </cell>
          <cell r="L188">
            <v>166520207</v>
          </cell>
          <cell r="M188">
            <v>80000</v>
          </cell>
          <cell r="N188">
            <v>130480000</v>
          </cell>
        </row>
        <row r="189">
          <cell r="A189" t="str">
            <v>타일붙이기</v>
          </cell>
          <cell r="B189" t="str">
            <v>지하차도,도기질백색,108mmx108mm</v>
          </cell>
          <cell r="C189">
            <v>1380</v>
          </cell>
          <cell r="D189" t="str">
            <v>m2</v>
          </cell>
          <cell r="E189">
            <v>6614</v>
          </cell>
          <cell r="F189">
            <v>9127320</v>
          </cell>
          <cell r="G189">
            <v>23066</v>
          </cell>
          <cell r="H189">
            <v>31831080</v>
          </cell>
          <cell r="J189">
            <v>0</v>
          </cell>
          <cell r="K189">
            <v>29680</v>
          </cell>
          <cell r="L189">
            <v>40958400</v>
          </cell>
          <cell r="M189">
            <v>24000</v>
          </cell>
          <cell r="N189">
            <v>33120000</v>
          </cell>
        </row>
        <row r="190">
          <cell r="A190" t="str">
            <v>쉬트방수</v>
          </cell>
          <cell r="B190" t="str">
            <v>상부,t=3mm</v>
          </cell>
          <cell r="C190">
            <v>2528</v>
          </cell>
          <cell r="D190" t="str">
            <v>㎡</v>
          </cell>
          <cell r="E190">
            <v>14996</v>
          </cell>
          <cell r="F190">
            <v>37909888</v>
          </cell>
          <cell r="G190">
            <v>36781</v>
          </cell>
          <cell r="H190">
            <v>92982368</v>
          </cell>
          <cell r="J190">
            <v>0</v>
          </cell>
          <cell r="K190">
            <v>51777</v>
          </cell>
          <cell r="L190">
            <v>130892256</v>
          </cell>
          <cell r="M190">
            <v>40000</v>
          </cell>
          <cell r="N190">
            <v>101120000</v>
          </cell>
        </row>
        <row r="191">
          <cell r="A191" t="str">
            <v>쉬트방수</v>
          </cell>
          <cell r="B191" t="str">
            <v>벽체,t=3mm</v>
          </cell>
          <cell r="C191">
            <v>3374</v>
          </cell>
          <cell r="D191" t="str">
            <v>㎡</v>
          </cell>
          <cell r="E191">
            <v>17197</v>
          </cell>
          <cell r="F191">
            <v>58022678</v>
          </cell>
          <cell r="G191">
            <v>25662</v>
          </cell>
          <cell r="H191">
            <v>86583588</v>
          </cell>
          <cell r="J191">
            <v>0</v>
          </cell>
          <cell r="K191">
            <v>42859</v>
          </cell>
          <cell r="L191">
            <v>144606266</v>
          </cell>
          <cell r="M191">
            <v>32000</v>
          </cell>
          <cell r="N191">
            <v>107968000</v>
          </cell>
        </row>
        <row r="192">
          <cell r="A192" t="str">
            <v>쉬트방수</v>
          </cell>
          <cell r="B192" t="str">
            <v>하부,t=3mm</v>
          </cell>
          <cell r="C192">
            <v>4168</v>
          </cell>
          <cell r="D192" t="str">
            <v>㎡</v>
          </cell>
          <cell r="E192">
            <v>13437</v>
          </cell>
          <cell r="F192">
            <v>56005416</v>
          </cell>
          <cell r="G192">
            <v>15823</v>
          </cell>
          <cell r="H192">
            <v>65950264</v>
          </cell>
          <cell r="J192">
            <v>0</v>
          </cell>
          <cell r="K192">
            <v>29260</v>
          </cell>
          <cell r="L192">
            <v>121955680</v>
          </cell>
          <cell r="M192">
            <v>24000</v>
          </cell>
          <cell r="N192">
            <v>100032000</v>
          </cell>
        </row>
        <row r="193">
          <cell r="A193" t="str">
            <v>보도육교 기초철근콘크리트</v>
          </cell>
          <cell r="B193" t="str">
            <v>σCK=210KG/CM2</v>
          </cell>
          <cell r="C193">
            <v>44</v>
          </cell>
          <cell r="D193" t="str">
            <v>M3</v>
          </cell>
          <cell r="E193">
            <v>69230</v>
          </cell>
          <cell r="F193">
            <v>3046120</v>
          </cell>
          <cell r="G193">
            <v>215154</v>
          </cell>
          <cell r="H193">
            <v>9466776</v>
          </cell>
          <cell r="I193">
            <v>4015</v>
          </cell>
          <cell r="J193">
            <v>176660</v>
          </cell>
          <cell r="K193">
            <v>288399</v>
          </cell>
          <cell r="L193">
            <v>12689556</v>
          </cell>
          <cell r="M193">
            <v>230000</v>
          </cell>
          <cell r="N193">
            <v>10120000</v>
          </cell>
        </row>
        <row r="194">
          <cell r="A194" t="str">
            <v>보도육교 슬래브콘크리트</v>
          </cell>
          <cell r="B194" t="str">
            <v>σCK=210KG/CM2</v>
          </cell>
          <cell r="C194">
            <v>19</v>
          </cell>
          <cell r="D194" t="str">
            <v>M3</v>
          </cell>
          <cell r="E194">
            <v>30215</v>
          </cell>
          <cell r="F194">
            <v>574085</v>
          </cell>
          <cell r="G194">
            <v>31778</v>
          </cell>
          <cell r="H194">
            <v>603782</v>
          </cell>
          <cell r="J194">
            <v>0</v>
          </cell>
          <cell r="K194">
            <v>61993</v>
          </cell>
          <cell r="L194">
            <v>1177867</v>
          </cell>
          <cell r="M194">
            <v>48000</v>
          </cell>
          <cell r="N194">
            <v>912000</v>
          </cell>
        </row>
        <row r="195">
          <cell r="A195" t="str">
            <v>타일붙이기</v>
          </cell>
          <cell r="B195" t="str">
            <v>육교계단부,화강석</v>
          </cell>
          <cell r="C195">
            <v>247</v>
          </cell>
          <cell r="D195" t="str">
            <v>M2</v>
          </cell>
          <cell r="E195">
            <v>46861</v>
          </cell>
          <cell r="F195">
            <v>11574667</v>
          </cell>
          <cell r="G195">
            <v>48954</v>
          </cell>
          <cell r="H195">
            <v>12091638</v>
          </cell>
          <cell r="J195">
            <v>0</v>
          </cell>
          <cell r="K195">
            <v>95815</v>
          </cell>
          <cell r="L195">
            <v>23666305</v>
          </cell>
          <cell r="M195">
            <v>72000</v>
          </cell>
          <cell r="N195">
            <v>17784000</v>
          </cell>
        </row>
        <row r="196">
          <cell r="A196" t="str">
            <v>난간설치</v>
          </cell>
          <cell r="B196" t="str">
            <v>H=1.10M,알루미늄</v>
          </cell>
          <cell r="C196">
            <v>329</v>
          </cell>
          <cell r="D196" t="str">
            <v>M</v>
          </cell>
          <cell r="E196">
            <v>187491</v>
          </cell>
          <cell r="F196">
            <v>61684539</v>
          </cell>
          <cell r="G196">
            <v>81640</v>
          </cell>
          <cell r="H196">
            <v>26859560</v>
          </cell>
          <cell r="J196">
            <v>0</v>
          </cell>
          <cell r="K196">
            <v>269131</v>
          </cell>
          <cell r="L196">
            <v>88544099</v>
          </cell>
          <cell r="M196">
            <v>215000</v>
          </cell>
          <cell r="N196">
            <v>70735000</v>
          </cell>
        </row>
        <row r="197">
          <cell r="A197" t="str">
            <v>배수설비</v>
          </cell>
          <cell r="B197" t="str">
            <v>육교</v>
          </cell>
          <cell r="C197">
            <v>8</v>
          </cell>
          <cell r="D197" t="str">
            <v>개소</v>
          </cell>
          <cell r="E197">
            <v>620643</v>
          </cell>
          <cell r="F197">
            <v>4965144</v>
          </cell>
          <cell r="G197">
            <v>6974</v>
          </cell>
          <cell r="H197">
            <v>55792</v>
          </cell>
          <cell r="I197">
            <v>449</v>
          </cell>
          <cell r="J197">
            <v>3592</v>
          </cell>
          <cell r="K197">
            <v>628066</v>
          </cell>
          <cell r="L197">
            <v>5024528</v>
          </cell>
          <cell r="M197">
            <v>600000</v>
          </cell>
          <cell r="N197">
            <v>4800000</v>
          </cell>
        </row>
        <row r="198">
          <cell r="A198" t="str">
            <v>아스콘포장</v>
          </cell>
          <cell r="B198" t="str">
            <v>T=8CM</v>
          </cell>
          <cell r="C198">
            <v>2132</v>
          </cell>
          <cell r="D198" t="str">
            <v>M2</v>
          </cell>
          <cell r="E198">
            <v>6418</v>
          </cell>
          <cell r="F198">
            <v>13683176</v>
          </cell>
          <cell r="G198">
            <v>438</v>
          </cell>
          <cell r="H198">
            <v>933816</v>
          </cell>
          <cell r="I198">
            <v>118</v>
          </cell>
          <cell r="J198">
            <v>251576</v>
          </cell>
          <cell r="K198">
            <v>6974</v>
          </cell>
          <cell r="L198">
            <v>14868568</v>
          </cell>
          <cell r="M198">
            <v>6000</v>
          </cell>
          <cell r="N198">
            <v>12792000</v>
          </cell>
        </row>
        <row r="199">
          <cell r="A199" t="str">
            <v>가드레일</v>
          </cell>
          <cell r="B199" t="str">
            <v>H=0.7M</v>
          </cell>
          <cell r="C199">
            <v>240</v>
          </cell>
          <cell r="D199" t="str">
            <v>M</v>
          </cell>
          <cell r="E199">
            <v>20767</v>
          </cell>
          <cell r="F199">
            <v>4984080</v>
          </cell>
          <cell r="H199">
            <v>0</v>
          </cell>
          <cell r="I199">
            <v>25059</v>
          </cell>
          <cell r="J199">
            <v>6014160</v>
          </cell>
          <cell r="K199">
            <v>45826</v>
          </cell>
          <cell r="L199">
            <v>10998240</v>
          </cell>
          <cell r="M199">
            <v>40000</v>
          </cell>
          <cell r="N199">
            <v>9600000</v>
          </cell>
        </row>
        <row r="200">
          <cell r="A200" t="str">
            <v>강교 도장</v>
          </cell>
          <cell r="C200">
            <v>1359</v>
          </cell>
          <cell r="D200" t="str">
            <v>M2</v>
          </cell>
          <cell r="E200">
            <v>19810</v>
          </cell>
          <cell r="F200">
            <v>26921790</v>
          </cell>
          <cell r="G200">
            <v>18693</v>
          </cell>
          <cell r="H200">
            <v>25403787</v>
          </cell>
          <cell r="I200">
            <v>2486</v>
          </cell>
          <cell r="J200">
            <v>3378474</v>
          </cell>
          <cell r="K200">
            <v>40989</v>
          </cell>
          <cell r="L200">
            <v>55704051</v>
          </cell>
          <cell r="M200">
            <v>32000</v>
          </cell>
          <cell r="N200">
            <v>43488000</v>
          </cell>
        </row>
        <row r="201">
          <cell r="A201" t="str">
            <v>강구조물제작</v>
          </cell>
          <cell r="B201" t="str">
            <v>보도육교,계단부포함 L=32.3M</v>
          </cell>
          <cell r="C201">
            <v>1</v>
          </cell>
          <cell r="D201" t="str">
            <v>본</v>
          </cell>
          <cell r="E201">
            <v>3182892</v>
          </cell>
          <cell r="F201">
            <v>3182892</v>
          </cell>
          <cell r="G201">
            <v>36273007</v>
          </cell>
          <cell r="H201">
            <v>36273007</v>
          </cell>
          <cell r="I201">
            <v>44855676</v>
          </cell>
          <cell r="J201">
            <v>44855676</v>
          </cell>
          <cell r="K201">
            <v>84311575</v>
          </cell>
          <cell r="L201">
            <v>84311575</v>
          </cell>
          <cell r="M201">
            <v>56000000</v>
          </cell>
          <cell r="N201">
            <v>56000000</v>
          </cell>
        </row>
        <row r="202">
          <cell r="A202" t="str">
            <v>강구조물제작</v>
          </cell>
          <cell r="B202" t="str">
            <v>보도육교,계단부포함 L=42.3M</v>
          </cell>
          <cell r="C202">
            <v>1</v>
          </cell>
          <cell r="D202" t="str">
            <v>본</v>
          </cell>
          <cell r="E202">
            <v>4111787</v>
          </cell>
          <cell r="F202">
            <v>4111787</v>
          </cell>
          <cell r="G202">
            <v>48724065</v>
          </cell>
          <cell r="H202">
            <v>48724065</v>
          </cell>
          <cell r="I202">
            <v>60716365</v>
          </cell>
          <cell r="J202">
            <v>60716365</v>
          </cell>
          <cell r="K202">
            <v>113552217</v>
          </cell>
          <cell r="L202">
            <v>113552217</v>
          </cell>
          <cell r="M202">
            <v>70000000</v>
          </cell>
          <cell r="N202">
            <v>70000000</v>
          </cell>
        </row>
        <row r="203">
          <cell r="A203" t="str">
            <v>강구조물설치</v>
          </cell>
          <cell r="B203" t="str">
            <v>보도육교,계단부포함 L=32.3M</v>
          </cell>
          <cell r="C203">
            <v>1</v>
          </cell>
          <cell r="D203" t="str">
            <v>본</v>
          </cell>
          <cell r="E203">
            <v>1519704</v>
          </cell>
          <cell r="F203">
            <v>1519704</v>
          </cell>
          <cell r="G203">
            <v>6646528</v>
          </cell>
          <cell r="H203">
            <v>6646528</v>
          </cell>
          <cell r="I203">
            <v>6023005</v>
          </cell>
          <cell r="J203">
            <v>6023005</v>
          </cell>
          <cell r="K203">
            <v>14189237</v>
          </cell>
          <cell r="L203">
            <v>14189237</v>
          </cell>
          <cell r="M203">
            <v>9800000</v>
          </cell>
          <cell r="N203">
            <v>9800000</v>
          </cell>
        </row>
        <row r="204">
          <cell r="A204" t="str">
            <v>강구조물설치</v>
          </cell>
          <cell r="B204" t="str">
            <v>보도육교,계단부포함 L=42.3M</v>
          </cell>
          <cell r="C204">
            <v>1</v>
          </cell>
          <cell r="D204" t="str">
            <v>본</v>
          </cell>
          <cell r="E204">
            <v>2056343</v>
          </cell>
          <cell r="F204">
            <v>2056343</v>
          </cell>
          <cell r="G204">
            <v>8993549</v>
          </cell>
          <cell r="H204">
            <v>8993549</v>
          </cell>
          <cell r="I204">
            <v>8149848</v>
          </cell>
          <cell r="J204">
            <v>8149848</v>
          </cell>
          <cell r="K204">
            <v>19199740</v>
          </cell>
          <cell r="L204">
            <v>19199740</v>
          </cell>
          <cell r="M204">
            <v>14000000</v>
          </cell>
          <cell r="N204">
            <v>14000000</v>
          </cell>
        </row>
        <row r="205">
          <cell r="A205" t="str">
            <v>7.가 시 설 공</v>
          </cell>
          <cell r="C205">
            <v>0</v>
          </cell>
          <cell r="F205">
            <v>926123270</v>
          </cell>
          <cell r="H205">
            <v>1076385119</v>
          </cell>
          <cell r="J205">
            <v>185049254</v>
          </cell>
          <cell r="K205">
            <v>0</v>
          </cell>
          <cell r="L205">
            <v>2187557643</v>
          </cell>
          <cell r="N205">
            <v>1688300500</v>
          </cell>
        </row>
        <row r="206">
          <cell r="A206" t="str">
            <v>천공</v>
          </cell>
          <cell r="B206" t="str">
            <v>토사(Φ457mm)</v>
          </cell>
          <cell r="C206">
            <v>5466</v>
          </cell>
          <cell r="D206" t="str">
            <v>M</v>
          </cell>
          <cell r="E206">
            <v>5118</v>
          </cell>
          <cell r="F206">
            <v>27974988</v>
          </cell>
          <cell r="G206">
            <v>18375</v>
          </cell>
          <cell r="H206">
            <v>100437750</v>
          </cell>
          <cell r="I206">
            <v>4741</v>
          </cell>
          <cell r="J206">
            <v>25914306</v>
          </cell>
          <cell r="K206">
            <v>28234</v>
          </cell>
          <cell r="L206">
            <v>154327044</v>
          </cell>
          <cell r="M206">
            <v>22000</v>
          </cell>
          <cell r="N206">
            <v>120252000</v>
          </cell>
        </row>
        <row r="207">
          <cell r="A207" t="str">
            <v>케이싱설치철거</v>
          </cell>
          <cell r="B207" t="str">
            <v>강관Ø457mm</v>
          </cell>
          <cell r="C207">
            <v>4751</v>
          </cell>
          <cell r="D207" t="str">
            <v>M</v>
          </cell>
          <cell r="E207">
            <v>2980</v>
          </cell>
          <cell r="F207">
            <v>14157980</v>
          </cell>
          <cell r="G207">
            <v>12985</v>
          </cell>
          <cell r="H207">
            <v>61691735</v>
          </cell>
          <cell r="I207">
            <v>930</v>
          </cell>
          <cell r="J207">
            <v>4418430</v>
          </cell>
          <cell r="K207">
            <v>16895</v>
          </cell>
          <cell r="L207">
            <v>80268145</v>
          </cell>
          <cell r="M207">
            <v>12800</v>
          </cell>
          <cell r="N207">
            <v>60812800</v>
          </cell>
        </row>
        <row r="208">
          <cell r="A208" t="str">
            <v>H-PILE박기</v>
          </cell>
          <cell r="B208" t="str">
            <v>300x300x10x15</v>
          </cell>
          <cell r="C208">
            <v>5466</v>
          </cell>
          <cell r="D208" t="str">
            <v>M</v>
          </cell>
          <cell r="E208">
            <v>32691</v>
          </cell>
          <cell r="F208">
            <v>178689006</v>
          </cell>
          <cell r="G208">
            <v>3994</v>
          </cell>
          <cell r="H208">
            <v>21831204</v>
          </cell>
          <cell r="I208">
            <v>1769</v>
          </cell>
          <cell r="J208">
            <v>9669354</v>
          </cell>
          <cell r="K208">
            <v>38454</v>
          </cell>
          <cell r="L208">
            <v>210189564</v>
          </cell>
          <cell r="M208">
            <v>30000</v>
          </cell>
          <cell r="N208">
            <v>163980000</v>
          </cell>
        </row>
        <row r="209">
          <cell r="A209" t="str">
            <v>H PILE 빼기</v>
          </cell>
          <cell r="B209" t="str">
            <v>300x300x10x15</v>
          </cell>
          <cell r="C209">
            <v>497</v>
          </cell>
          <cell r="D209" t="str">
            <v>본</v>
          </cell>
          <cell r="E209">
            <v>5140</v>
          </cell>
          <cell r="F209">
            <v>2554580</v>
          </cell>
          <cell r="G209">
            <v>23024</v>
          </cell>
          <cell r="H209">
            <v>11442928</v>
          </cell>
          <cell r="I209">
            <v>24165</v>
          </cell>
          <cell r="J209">
            <v>12010005</v>
          </cell>
          <cell r="K209">
            <v>52329</v>
          </cell>
          <cell r="L209">
            <v>26007513</v>
          </cell>
          <cell r="M209">
            <v>41600</v>
          </cell>
          <cell r="N209">
            <v>20675200</v>
          </cell>
        </row>
        <row r="210">
          <cell r="A210" t="str">
            <v>띠장재설치</v>
          </cell>
          <cell r="B210" t="str">
            <v>300x300x10x15</v>
          </cell>
          <cell r="C210">
            <v>3384</v>
          </cell>
          <cell r="D210" t="str">
            <v>M</v>
          </cell>
          <cell r="E210">
            <v>32641</v>
          </cell>
          <cell r="F210">
            <v>110457144</v>
          </cell>
          <cell r="G210">
            <v>5904</v>
          </cell>
          <cell r="H210">
            <v>19979136</v>
          </cell>
          <cell r="I210">
            <v>1230</v>
          </cell>
          <cell r="J210">
            <v>4162320</v>
          </cell>
          <cell r="K210">
            <v>39775</v>
          </cell>
          <cell r="L210">
            <v>134598600</v>
          </cell>
          <cell r="M210">
            <v>24000</v>
          </cell>
          <cell r="N210">
            <v>81216000</v>
          </cell>
        </row>
        <row r="211">
          <cell r="A211" t="str">
            <v>띠장재철거</v>
          </cell>
          <cell r="B211" t="str">
            <v>300x300x10x15</v>
          </cell>
          <cell r="C211">
            <v>3384</v>
          </cell>
          <cell r="D211" t="str">
            <v>M</v>
          </cell>
          <cell r="E211">
            <v>191</v>
          </cell>
          <cell r="F211">
            <v>646344</v>
          </cell>
          <cell r="G211">
            <v>4428</v>
          </cell>
          <cell r="H211">
            <v>14984352</v>
          </cell>
          <cell r="I211">
            <v>922</v>
          </cell>
          <cell r="J211">
            <v>3120048</v>
          </cell>
          <cell r="K211">
            <v>5541</v>
          </cell>
          <cell r="L211">
            <v>18750744</v>
          </cell>
          <cell r="M211">
            <v>4400</v>
          </cell>
          <cell r="N211">
            <v>14889600</v>
          </cell>
        </row>
        <row r="212">
          <cell r="A212" t="str">
            <v>버팀보설치</v>
          </cell>
          <cell r="B212" t="str">
            <v>300x300x10x15</v>
          </cell>
          <cell r="C212">
            <v>258</v>
          </cell>
          <cell r="D212" t="str">
            <v>본</v>
          </cell>
          <cell r="E212">
            <v>127756</v>
          </cell>
          <cell r="F212">
            <v>32961048</v>
          </cell>
          <cell r="G212">
            <v>186583</v>
          </cell>
          <cell r="H212">
            <v>48138414</v>
          </cell>
          <cell r="I212">
            <v>19699</v>
          </cell>
          <cell r="J212">
            <v>5082342</v>
          </cell>
          <cell r="K212">
            <v>334038</v>
          </cell>
          <cell r="L212">
            <v>86181804</v>
          </cell>
          <cell r="M212">
            <v>267000</v>
          </cell>
          <cell r="N212">
            <v>68886000</v>
          </cell>
        </row>
        <row r="213">
          <cell r="A213" t="str">
            <v>버팀보철거</v>
          </cell>
          <cell r="B213" t="str">
            <v>300x300x10x15</v>
          </cell>
          <cell r="C213">
            <v>258</v>
          </cell>
          <cell r="D213" t="str">
            <v>본</v>
          </cell>
          <cell r="E213">
            <v>2371</v>
          </cell>
          <cell r="F213">
            <v>611718</v>
          </cell>
          <cell r="G213">
            <v>63478</v>
          </cell>
          <cell r="H213">
            <v>16377324</v>
          </cell>
          <cell r="I213">
            <v>11415</v>
          </cell>
          <cell r="J213">
            <v>2945070</v>
          </cell>
          <cell r="K213">
            <v>77264</v>
          </cell>
          <cell r="L213">
            <v>19934112</v>
          </cell>
          <cell r="M213">
            <v>61600</v>
          </cell>
          <cell r="N213">
            <v>15892800</v>
          </cell>
        </row>
        <row r="214">
          <cell r="A214" t="str">
            <v>사보강재설치</v>
          </cell>
          <cell r="B214" t="str">
            <v>300x300x10x15</v>
          </cell>
          <cell r="C214">
            <v>100</v>
          </cell>
          <cell r="D214" t="str">
            <v>본</v>
          </cell>
          <cell r="E214">
            <v>180165</v>
          </cell>
          <cell r="F214">
            <v>18016500</v>
          </cell>
          <cell r="G214">
            <v>220180</v>
          </cell>
          <cell r="H214">
            <v>22018000</v>
          </cell>
          <cell r="I214">
            <v>15318</v>
          </cell>
          <cell r="J214">
            <v>1531800</v>
          </cell>
          <cell r="K214">
            <v>415663</v>
          </cell>
          <cell r="L214">
            <v>41566300</v>
          </cell>
          <cell r="M214">
            <v>332000</v>
          </cell>
          <cell r="N214">
            <v>33200000</v>
          </cell>
        </row>
        <row r="215">
          <cell r="A215" t="str">
            <v>사보강재철거</v>
          </cell>
          <cell r="B215" t="str">
            <v>300x300x10x15</v>
          </cell>
          <cell r="C215">
            <v>100</v>
          </cell>
          <cell r="D215" t="str">
            <v>본</v>
          </cell>
          <cell r="E215">
            <v>118223</v>
          </cell>
          <cell r="F215">
            <v>11822300</v>
          </cell>
          <cell r="G215">
            <v>176144</v>
          </cell>
          <cell r="H215">
            <v>17614400</v>
          </cell>
          <cell r="I215">
            <v>12254</v>
          </cell>
          <cell r="J215">
            <v>1225400</v>
          </cell>
          <cell r="K215">
            <v>306621</v>
          </cell>
          <cell r="L215">
            <v>30662100</v>
          </cell>
          <cell r="M215">
            <v>244000</v>
          </cell>
          <cell r="N215">
            <v>24400000</v>
          </cell>
        </row>
        <row r="216">
          <cell r="A216" t="str">
            <v>L형강설치</v>
          </cell>
          <cell r="B216" t="str">
            <v>90x90x10</v>
          </cell>
          <cell r="C216">
            <v>6697</v>
          </cell>
          <cell r="D216" t="str">
            <v>M</v>
          </cell>
          <cell r="E216">
            <v>566</v>
          </cell>
          <cell r="F216">
            <v>3790502</v>
          </cell>
          <cell r="G216">
            <v>6153</v>
          </cell>
          <cell r="H216">
            <v>41206641</v>
          </cell>
          <cell r="I216">
            <v>24</v>
          </cell>
          <cell r="J216">
            <v>160728</v>
          </cell>
          <cell r="K216">
            <v>6743</v>
          </cell>
          <cell r="L216">
            <v>45157871</v>
          </cell>
          <cell r="M216">
            <v>5300</v>
          </cell>
          <cell r="N216">
            <v>35494100</v>
          </cell>
        </row>
        <row r="217">
          <cell r="A217" t="str">
            <v>L형강철거</v>
          </cell>
          <cell r="B217" t="str">
            <v>90x90x10</v>
          </cell>
          <cell r="C217">
            <v>6697</v>
          </cell>
          <cell r="D217" t="str">
            <v>M</v>
          </cell>
          <cell r="E217">
            <v>40</v>
          </cell>
          <cell r="F217">
            <v>267880</v>
          </cell>
          <cell r="G217">
            <v>942</v>
          </cell>
          <cell r="H217">
            <v>6308574</v>
          </cell>
          <cell r="I217">
            <v>201</v>
          </cell>
          <cell r="J217">
            <v>1346097</v>
          </cell>
          <cell r="K217">
            <v>1183</v>
          </cell>
          <cell r="L217">
            <v>7922551</v>
          </cell>
          <cell r="M217">
            <v>800</v>
          </cell>
          <cell r="N217">
            <v>5357600</v>
          </cell>
        </row>
        <row r="218">
          <cell r="A218" t="str">
            <v>토류판설치</v>
          </cell>
          <cell r="B218" t="str">
            <v>목재,T=10cm</v>
          </cell>
          <cell r="C218">
            <v>5163</v>
          </cell>
          <cell r="D218" t="str">
            <v>M2</v>
          </cell>
          <cell r="E218">
            <v>38985</v>
          </cell>
          <cell r="F218">
            <v>201279555</v>
          </cell>
          <cell r="G218">
            <v>11986</v>
          </cell>
          <cell r="H218">
            <v>61883718</v>
          </cell>
          <cell r="J218">
            <v>0</v>
          </cell>
          <cell r="K218">
            <v>50971</v>
          </cell>
          <cell r="L218">
            <v>263163273</v>
          </cell>
          <cell r="M218">
            <v>40000</v>
          </cell>
          <cell r="N218">
            <v>206520000</v>
          </cell>
        </row>
        <row r="219">
          <cell r="A219" t="str">
            <v>토류판철거</v>
          </cell>
          <cell r="B219" t="str">
            <v>목재,T=10cm</v>
          </cell>
          <cell r="C219">
            <v>5163</v>
          </cell>
          <cell r="D219" t="str">
            <v>M2</v>
          </cell>
          <cell r="E219">
            <v>31188</v>
          </cell>
          <cell r="F219">
            <v>161023644</v>
          </cell>
          <cell r="G219">
            <v>4940</v>
          </cell>
          <cell r="H219">
            <v>25505220</v>
          </cell>
          <cell r="J219">
            <v>0</v>
          </cell>
          <cell r="K219">
            <v>36128</v>
          </cell>
          <cell r="L219">
            <v>186528864</v>
          </cell>
          <cell r="M219">
            <v>28800</v>
          </cell>
          <cell r="N219">
            <v>148694400</v>
          </cell>
        </row>
        <row r="220">
          <cell r="A220" t="str">
            <v>지반보강공</v>
          </cell>
          <cell r="B220" t="str">
            <v>L.W,φ1000MM,L=10M</v>
          </cell>
          <cell r="C220">
            <v>7390</v>
          </cell>
          <cell r="D220" t="str">
            <v>M</v>
          </cell>
          <cell r="E220">
            <v>12067</v>
          </cell>
          <cell r="F220">
            <v>89175130</v>
          </cell>
          <cell r="G220">
            <v>62923</v>
          </cell>
          <cell r="H220">
            <v>465000970</v>
          </cell>
          <cell r="I220">
            <v>9007</v>
          </cell>
          <cell r="J220">
            <v>66561730</v>
          </cell>
          <cell r="K220">
            <v>83997</v>
          </cell>
          <cell r="L220">
            <v>620737830</v>
          </cell>
          <cell r="M220">
            <v>65000</v>
          </cell>
          <cell r="N220">
            <v>480350000</v>
          </cell>
        </row>
        <row r="221">
          <cell r="A221" t="str">
            <v>어스앵커설치</v>
          </cell>
          <cell r="B221" t="str">
            <v>PC강연선,12-ø12.7mm</v>
          </cell>
          <cell r="C221">
            <v>293</v>
          </cell>
          <cell r="D221" t="str">
            <v>공</v>
          </cell>
          <cell r="E221">
            <v>240947</v>
          </cell>
          <cell r="F221">
            <v>70597471</v>
          </cell>
          <cell r="G221">
            <v>454741</v>
          </cell>
          <cell r="H221">
            <v>133239113</v>
          </cell>
          <cell r="I221">
            <v>132088</v>
          </cell>
          <cell r="J221">
            <v>38701784</v>
          </cell>
          <cell r="K221">
            <v>827776</v>
          </cell>
          <cell r="L221">
            <v>242538368</v>
          </cell>
          <cell r="M221">
            <v>660000</v>
          </cell>
          <cell r="N221">
            <v>193380000</v>
          </cell>
        </row>
        <row r="222">
          <cell r="A222" t="str">
            <v>줄파기</v>
          </cell>
          <cell r="C222">
            <v>220</v>
          </cell>
          <cell r="D222" t="str">
            <v>M</v>
          </cell>
          <cell r="E222">
            <v>9534</v>
          </cell>
          <cell r="F222">
            <v>2097480</v>
          </cell>
          <cell r="G222">
            <v>39662</v>
          </cell>
          <cell r="H222">
            <v>8725640</v>
          </cell>
          <cell r="I222">
            <v>37272</v>
          </cell>
          <cell r="J222">
            <v>8199840</v>
          </cell>
          <cell r="K222">
            <v>86468</v>
          </cell>
          <cell r="L222">
            <v>19022960</v>
          </cell>
          <cell r="M222">
            <v>65000</v>
          </cell>
          <cell r="N222">
            <v>14300000</v>
          </cell>
        </row>
        <row r="223">
          <cell r="A223" t="str">
            <v>8. 특 수 선 공</v>
          </cell>
          <cell r="C223">
            <v>0</v>
          </cell>
          <cell r="F223">
            <v>151952442</v>
          </cell>
          <cell r="H223">
            <v>489345127</v>
          </cell>
          <cell r="J223">
            <v>30967929</v>
          </cell>
          <cell r="K223">
            <v>0</v>
          </cell>
          <cell r="L223">
            <v>672265498</v>
          </cell>
          <cell r="N223">
            <v>519868850</v>
          </cell>
        </row>
        <row r="224">
          <cell r="A224" t="str">
            <v>돋기</v>
          </cell>
          <cell r="B224" t="str">
            <v>임시승강장,유용토</v>
          </cell>
          <cell r="C224">
            <v>1008</v>
          </cell>
          <cell r="D224" t="str">
            <v>㎥</v>
          </cell>
          <cell r="E224">
            <v>1168</v>
          </cell>
          <cell r="F224">
            <v>1177344</v>
          </cell>
          <cell r="G224">
            <v>941</v>
          </cell>
          <cell r="H224">
            <v>948528</v>
          </cell>
          <cell r="I224">
            <v>1040</v>
          </cell>
          <cell r="J224">
            <v>1048320</v>
          </cell>
          <cell r="K224">
            <v>3149</v>
          </cell>
          <cell r="L224">
            <v>3174192</v>
          </cell>
          <cell r="M224">
            <v>2500</v>
          </cell>
          <cell r="N224">
            <v>2520000</v>
          </cell>
        </row>
        <row r="225">
          <cell r="A225" t="str">
            <v>막돌 채움</v>
          </cell>
          <cell r="B225" t="str">
            <v>임시승강장</v>
          </cell>
          <cell r="C225">
            <v>452</v>
          </cell>
          <cell r="D225" t="str">
            <v>M3</v>
          </cell>
          <cell r="E225">
            <v>13000</v>
          </cell>
          <cell r="F225">
            <v>5876000</v>
          </cell>
          <cell r="G225">
            <v>35978</v>
          </cell>
          <cell r="H225">
            <v>16262056</v>
          </cell>
          <cell r="J225">
            <v>0</v>
          </cell>
          <cell r="K225">
            <v>48978</v>
          </cell>
          <cell r="L225">
            <v>22138056</v>
          </cell>
          <cell r="M225">
            <v>25000</v>
          </cell>
          <cell r="N225">
            <v>11300000</v>
          </cell>
        </row>
        <row r="226">
          <cell r="A226" t="str">
            <v>홈블럭제작설치</v>
          </cell>
          <cell r="B226" t="str">
            <v>임시승강장,A-TYPE</v>
          </cell>
          <cell r="C226">
            <v>560</v>
          </cell>
          <cell r="D226" t="str">
            <v>EA</v>
          </cell>
          <cell r="E226">
            <v>12642</v>
          </cell>
          <cell r="F226">
            <v>7079520</v>
          </cell>
          <cell r="G226">
            <v>79213</v>
          </cell>
          <cell r="H226">
            <v>44359280</v>
          </cell>
          <cell r="I226">
            <v>13963</v>
          </cell>
          <cell r="J226">
            <v>7819280</v>
          </cell>
          <cell r="K226">
            <v>105818</v>
          </cell>
          <cell r="L226">
            <v>59258080</v>
          </cell>
          <cell r="M226">
            <v>80000</v>
          </cell>
          <cell r="N226">
            <v>44800000</v>
          </cell>
        </row>
        <row r="227">
          <cell r="A227" t="str">
            <v>홈블럭제작설치</v>
          </cell>
          <cell r="B227" t="str">
            <v>임시승강장,B-TTYPE</v>
          </cell>
          <cell r="C227">
            <v>16</v>
          </cell>
          <cell r="D227" t="str">
            <v>EA</v>
          </cell>
          <cell r="E227">
            <v>11845</v>
          </cell>
          <cell r="F227">
            <v>189520</v>
          </cell>
          <cell r="G227">
            <v>76621</v>
          </cell>
          <cell r="H227">
            <v>1225936</v>
          </cell>
          <cell r="I227">
            <v>13249</v>
          </cell>
          <cell r="J227">
            <v>211984</v>
          </cell>
          <cell r="K227">
            <v>101715</v>
          </cell>
          <cell r="L227">
            <v>1627440</v>
          </cell>
          <cell r="M227">
            <v>80000</v>
          </cell>
          <cell r="N227">
            <v>1280000</v>
          </cell>
        </row>
        <row r="228">
          <cell r="A228" t="str">
            <v>보도블럭포장</v>
          </cell>
          <cell r="B228" t="str">
            <v>임시승강장,소형고압블럭</v>
          </cell>
          <cell r="C228">
            <v>1271</v>
          </cell>
          <cell r="D228" t="str">
            <v>m2</v>
          </cell>
          <cell r="E228">
            <v>5808</v>
          </cell>
          <cell r="F228">
            <v>7381968</v>
          </cell>
          <cell r="G228">
            <v>5340</v>
          </cell>
          <cell r="H228">
            <v>6787140</v>
          </cell>
          <cell r="I228">
            <v>267</v>
          </cell>
          <cell r="J228">
            <v>339357</v>
          </cell>
          <cell r="K228">
            <v>11415</v>
          </cell>
          <cell r="L228">
            <v>14508465</v>
          </cell>
          <cell r="M228">
            <v>10000</v>
          </cell>
          <cell r="N228">
            <v>12710000</v>
          </cell>
        </row>
        <row r="229">
          <cell r="A229" t="str">
            <v>터파기</v>
          </cell>
          <cell r="B229" t="str">
            <v>육상, 토사</v>
          </cell>
          <cell r="C229">
            <v>8921</v>
          </cell>
          <cell r="D229" t="str">
            <v>M3</v>
          </cell>
          <cell r="E229">
            <v>172</v>
          </cell>
          <cell r="F229">
            <v>1534412</v>
          </cell>
          <cell r="G229">
            <v>220</v>
          </cell>
          <cell r="H229">
            <v>1962620</v>
          </cell>
          <cell r="I229">
            <v>235</v>
          </cell>
          <cell r="J229">
            <v>2096435</v>
          </cell>
          <cell r="K229">
            <v>627</v>
          </cell>
          <cell r="L229">
            <v>5593467</v>
          </cell>
          <cell r="M229">
            <v>450</v>
          </cell>
          <cell r="N229">
            <v>4014450</v>
          </cell>
        </row>
        <row r="230">
          <cell r="A230" t="str">
            <v>되메우기</v>
          </cell>
          <cell r="C230">
            <v>1520</v>
          </cell>
          <cell r="D230" t="str">
            <v>M3</v>
          </cell>
          <cell r="E230">
            <v>154</v>
          </cell>
          <cell r="F230">
            <v>234080</v>
          </cell>
          <cell r="G230">
            <v>575</v>
          </cell>
          <cell r="H230">
            <v>874000</v>
          </cell>
          <cell r="I230">
            <v>211</v>
          </cell>
          <cell r="J230">
            <v>320720</v>
          </cell>
          <cell r="K230">
            <v>940</v>
          </cell>
          <cell r="L230">
            <v>1428800</v>
          </cell>
          <cell r="M230">
            <v>700</v>
          </cell>
          <cell r="N230">
            <v>1064000</v>
          </cell>
        </row>
        <row r="231">
          <cell r="A231" t="str">
            <v>수로콘크리트</v>
          </cell>
          <cell r="B231" t="str">
            <v>σCK=210KG/CM2</v>
          </cell>
          <cell r="C231">
            <v>2819</v>
          </cell>
          <cell r="D231" t="str">
            <v>M3</v>
          </cell>
          <cell r="E231">
            <v>34527</v>
          </cell>
          <cell r="F231">
            <v>97331613</v>
          </cell>
          <cell r="G231">
            <v>128294</v>
          </cell>
          <cell r="H231">
            <v>361660786</v>
          </cell>
          <cell r="I231">
            <v>4015</v>
          </cell>
          <cell r="J231">
            <v>11318285</v>
          </cell>
          <cell r="K231">
            <v>166836</v>
          </cell>
          <cell r="L231">
            <v>470310684</v>
          </cell>
          <cell r="M231">
            <v>130000</v>
          </cell>
          <cell r="N231">
            <v>366470000</v>
          </cell>
        </row>
        <row r="232">
          <cell r="A232" t="str">
            <v>바닥콘크리트</v>
          </cell>
          <cell r="B232" t="str">
            <v>σCK=180KG/CM2</v>
          </cell>
          <cell r="C232">
            <v>44</v>
          </cell>
          <cell r="D232" t="str">
            <v>M3</v>
          </cell>
          <cell r="E232">
            <v>2269</v>
          </cell>
          <cell r="F232">
            <v>99836</v>
          </cell>
          <cell r="G232">
            <v>25627</v>
          </cell>
          <cell r="H232">
            <v>1127588</v>
          </cell>
          <cell r="J232">
            <v>0</v>
          </cell>
          <cell r="K232">
            <v>27896</v>
          </cell>
          <cell r="L232">
            <v>1227424</v>
          </cell>
          <cell r="M232">
            <v>21600</v>
          </cell>
          <cell r="N232">
            <v>950400</v>
          </cell>
        </row>
        <row r="233">
          <cell r="A233" t="str">
            <v>옹벽기초철근콘크리트</v>
          </cell>
          <cell r="B233" t="str">
            <v>σCK=240KG/CM2</v>
          </cell>
          <cell r="C233">
            <v>312</v>
          </cell>
          <cell r="D233" t="str">
            <v>M3</v>
          </cell>
          <cell r="E233">
            <v>4146</v>
          </cell>
          <cell r="F233">
            <v>1293552</v>
          </cell>
          <cell r="G233">
            <v>43737</v>
          </cell>
          <cell r="H233">
            <v>13645944</v>
          </cell>
          <cell r="I233">
            <v>4015</v>
          </cell>
          <cell r="J233">
            <v>1252680</v>
          </cell>
          <cell r="K233">
            <v>51898</v>
          </cell>
          <cell r="L233">
            <v>16192176</v>
          </cell>
          <cell r="M233">
            <v>40000</v>
          </cell>
          <cell r="N233">
            <v>12480000</v>
          </cell>
        </row>
        <row r="234">
          <cell r="A234" t="str">
            <v>옹벽구체철근콘크리트</v>
          </cell>
          <cell r="B234" t="str">
            <v>σCK=240KG/CM2</v>
          </cell>
          <cell r="C234">
            <v>180</v>
          </cell>
          <cell r="D234" t="str">
            <v>M3</v>
          </cell>
          <cell r="E234">
            <v>29488</v>
          </cell>
          <cell r="F234">
            <v>5307840</v>
          </cell>
          <cell r="G234">
            <v>123373</v>
          </cell>
          <cell r="H234">
            <v>22207140</v>
          </cell>
          <cell r="I234">
            <v>4947</v>
          </cell>
          <cell r="J234">
            <v>890460</v>
          </cell>
          <cell r="K234">
            <v>157808</v>
          </cell>
          <cell r="L234">
            <v>28405440</v>
          </cell>
          <cell r="M234">
            <v>120000</v>
          </cell>
          <cell r="N234">
            <v>21600000</v>
          </cell>
        </row>
        <row r="235">
          <cell r="A235" t="str">
            <v>P.H.C 파일박기</v>
          </cell>
          <cell r="B235" t="str">
            <v>ø400MM,L=6M 직항</v>
          </cell>
          <cell r="C235">
            <v>118</v>
          </cell>
          <cell r="D235" t="str">
            <v>본</v>
          </cell>
          <cell r="E235">
            <v>129902</v>
          </cell>
          <cell r="F235">
            <v>15328436</v>
          </cell>
          <cell r="G235">
            <v>48650</v>
          </cell>
          <cell r="H235">
            <v>5740700</v>
          </cell>
          <cell r="I235">
            <v>20697</v>
          </cell>
          <cell r="J235">
            <v>2442246</v>
          </cell>
          <cell r="K235">
            <v>199249</v>
          </cell>
          <cell r="L235">
            <v>23511382</v>
          </cell>
          <cell r="M235">
            <v>160000</v>
          </cell>
          <cell r="N235">
            <v>18880000</v>
          </cell>
        </row>
        <row r="236">
          <cell r="A236" t="str">
            <v>P.H.C 파일박기</v>
          </cell>
          <cell r="B236" t="str">
            <v>ø400MM,L=6M 사항</v>
          </cell>
          <cell r="C236">
            <v>59</v>
          </cell>
          <cell r="D236" t="str">
            <v>본</v>
          </cell>
          <cell r="E236">
            <v>129907</v>
          </cell>
          <cell r="F236">
            <v>7664513</v>
          </cell>
          <cell r="G236">
            <v>58074</v>
          </cell>
          <cell r="H236">
            <v>3426366</v>
          </cell>
          <cell r="I236">
            <v>27490</v>
          </cell>
          <cell r="J236">
            <v>1621910</v>
          </cell>
          <cell r="K236">
            <v>215471</v>
          </cell>
          <cell r="L236">
            <v>12712789</v>
          </cell>
          <cell r="M236">
            <v>200000</v>
          </cell>
          <cell r="N236">
            <v>11800000</v>
          </cell>
        </row>
        <row r="237">
          <cell r="A237" t="str">
            <v>임시승강장철거</v>
          </cell>
          <cell r="C237">
            <v>1</v>
          </cell>
          <cell r="D237" t="str">
            <v>개소</v>
          </cell>
          <cell r="E237">
            <v>1453808</v>
          </cell>
          <cell r="F237">
            <v>1453808</v>
          </cell>
          <cell r="G237">
            <v>9117043</v>
          </cell>
          <cell r="H237">
            <v>9117043</v>
          </cell>
          <cell r="I237">
            <v>1606252</v>
          </cell>
          <cell r="J237">
            <v>1606252</v>
          </cell>
          <cell r="K237">
            <v>12177103</v>
          </cell>
          <cell r="L237">
            <v>12177103</v>
          </cell>
          <cell r="M237">
            <v>10000000</v>
          </cell>
          <cell r="N237">
            <v>10000000</v>
          </cell>
        </row>
        <row r="238">
          <cell r="A238" t="str">
            <v>9. 부 대 공</v>
          </cell>
          <cell r="C238">
            <v>0</v>
          </cell>
          <cell r="F238">
            <v>647932732</v>
          </cell>
          <cell r="H238">
            <v>1290105200</v>
          </cell>
          <cell r="J238">
            <v>411786582</v>
          </cell>
          <cell r="K238">
            <v>0</v>
          </cell>
          <cell r="L238">
            <v>2349824514</v>
          </cell>
          <cell r="N238">
            <v>1854955336</v>
          </cell>
        </row>
        <row r="239">
          <cell r="A239" t="str">
            <v>가도로 돋기</v>
          </cell>
          <cell r="C239">
            <v>10289</v>
          </cell>
          <cell r="D239" t="str">
            <v>㎥</v>
          </cell>
          <cell r="E239">
            <v>1168</v>
          </cell>
          <cell r="F239">
            <v>12017552</v>
          </cell>
          <cell r="G239">
            <v>941</v>
          </cell>
          <cell r="H239">
            <v>9681949</v>
          </cell>
          <cell r="I239">
            <v>1040</v>
          </cell>
          <cell r="J239">
            <v>10700560</v>
          </cell>
          <cell r="K239">
            <v>3149</v>
          </cell>
          <cell r="L239">
            <v>32400061</v>
          </cell>
          <cell r="M239">
            <v>2500</v>
          </cell>
          <cell r="N239">
            <v>25722500</v>
          </cell>
        </row>
        <row r="240">
          <cell r="A240" t="str">
            <v>가도로 철거</v>
          </cell>
          <cell r="C240">
            <v>10289</v>
          </cell>
          <cell r="D240" t="str">
            <v>M3</v>
          </cell>
          <cell r="E240">
            <v>152</v>
          </cell>
          <cell r="F240">
            <v>1563928</v>
          </cell>
          <cell r="G240">
            <v>263</v>
          </cell>
          <cell r="H240">
            <v>2706007</v>
          </cell>
          <cell r="I240">
            <v>167</v>
          </cell>
          <cell r="J240">
            <v>1718263</v>
          </cell>
          <cell r="K240">
            <v>582</v>
          </cell>
          <cell r="L240">
            <v>5988198</v>
          </cell>
          <cell r="M240">
            <v>450</v>
          </cell>
          <cell r="N240">
            <v>4630050</v>
          </cell>
        </row>
        <row r="241">
          <cell r="A241" t="str">
            <v>흄관 부설</v>
          </cell>
          <cell r="B241" t="str">
            <v>가도로용,Ф100CM</v>
          </cell>
          <cell r="C241">
            <v>120</v>
          </cell>
          <cell r="D241" t="str">
            <v>M</v>
          </cell>
          <cell r="E241">
            <v>81736</v>
          </cell>
          <cell r="F241">
            <v>9808320</v>
          </cell>
          <cell r="G241">
            <v>117687</v>
          </cell>
          <cell r="H241">
            <v>14122440</v>
          </cell>
          <cell r="I241">
            <v>13888</v>
          </cell>
          <cell r="J241">
            <v>1666560</v>
          </cell>
          <cell r="K241">
            <v>213311</v>
          </cell>
          <cell r="L241">
            <v>25597320</v>
          </cell>
          <cell r="M241">
            <v>160000</v>
          </cell>
          <cell r="N241">
            <v>19200000</v>
          </cell>
        </row>
        <row r="242">
          <cell r="A242" t="str">
            <v>흄관 철거</v>
          </cell>
          <cell r="B242" t="str">
            <v>가도로용,Ф100CM</v>
          </cell>
          <cell r="C242">
            <v>120</v>
          </cell>
          <cell r="D242" t="str">
            <v>M</v>
          </cell>
          <cell r="E242">
            <v>801</v>
          </cell>
          <cell r="F242">
            <v>96120</v>
          </cell>
          <cell r="G242">
            <v>41076</v>
          </cell>
          <cell r="H242">
            <v>4929120</v>
          </cell>
          <cell r="I242">
            <v>3858</v>
          </cell>
          <cell r="J242">
            <v>462960</v>
          </cell>
          <cell r="K242">
            <v>45735</v>
          </cell>
          <cell r="L242">
            <v>5488200</v>
          </cell>
          <cell r="M242">
            <v>30000</v>
          </cell>
          <cell r="N242">
            <v>3600000</v>
          </cell>
        </row>
        <row r="243">
          <cell r="A243" t="str">
            <v>부지임대료</v>
          </cell>
          <cell r="C243">
            <v>7920</v>
          </cell>
          <cell r="D243" t="str">
            <v>M2</v>
          </cell>
          <cell r="F243">
            <v>0</v>
          </cell>
          <cell r="H243">
            <v>0</v>
          </cell>
          <cell r="I243">
            <v>6000</v>
          </cell>
          <cell r="J243">
            <v>47520000</v>
          </cell>
          <cell r="K243">
            <v>6000</v>
          </cell>
          <cell r="L243">
            <v>47520000</v>
          </cell>
          <cell r="M243">
            <v>6000</v>
          </cell>
          <cell r="N243">
            <v>47520000</v>
          </cell>
        </row>
        <row r="244">
          <cell r="A244" t="str">
            <v>세륜세차시설</v>
          </cell>
          <cell r="B244" t="str">
            <v>YH-2000</v>
          </cell>
          <cell r="C244">
            <v>2</v>
          </cell>
          <cell r="D244" t="str">
            <v>대</v>
          </cell>
          <cell r="E244">
            <v>14000000</v>
          </cell>
          <cell r="F244">
            <v>28000000</v>
          </cell>
          <cell r="H244">
            <v>0</v>
          </cell>
          <cell r="J244">
            <v>0</v>
          </cell>
          <cell r="K244">
            <v>14000000</v>
          </cell>
          <cell r="L244">
            <v>28000000</v>
          </cell>
          <cell r="M244">
            <v>14000000</v>
          </cell>
          <cell r="N244">
            <v>28000000</v>
          </cell>
        </row>
        <row r="245">
          <cell r="A245" t="str">
            <v>터파기</v>
          </cell>
          <cell r="B245" t="str">
            <v>육상, 토사</v>
          </cell>
          <cell r="C245">
            <v>4149</v>
          </cell>
          <cell r="D245" t="str">
            <v>M3</v>
          </cell>
          <cell r="E245">
            <v>172</v>
          </cell>
          <cell r="F245">
            <v>713628</v>
          </cell>
          <cell r="G245">
            <v>220</v>
          </cell>
          <cell r="H245">
            <v>912780</v>
          </cell>
          <cell r="I245">
            <v>235</v>
          </cell>
          <cell r="J245">
            <v>975015</v>
          </cell>
          <cell r="K245">
            <v>627</v>
          </cell>
          <cell r="L245">
            <v>2601423</v>
          </cell>
          <cell r="M245">
            <v>450</v>
          </cell>
          <cell r="N245">
            <v>1867050</v>
          </cell>
        </row>
        <row r="246">
          <cell r="A246" t="str">
            <v>되메우기</v>
          </cell>
          <cell r="C246">
            <v>4854</v>
          </cell>
          <cell r="D246" t="str">
            <v>M3</v>
          </cell>
          <cell r="E246">
            <v>154</v>
          </cell>
          <cell r="F246">
            <v>747516</v>
          </cell>
          <cell r="G246">
            <v>575</v>
          </cell>
          <cell r="H246">
            <v>2791050</v>
          </cell>
          <cell r="I246">
            <v>211</v>
          </cell>
          <cell r="J246">
            <v>1024194</v>
          </cell>
          <cell r="K246">
            <v>940</v>
          </cell>
          <cell r="L246">
            <v>4562760</v>
          </cell>
          <cell r="M246">
            <v>700</v>
          </cell>
          <cell r="N246">
            <v>3397800</v>
          </cell>
        </row>
        <row r="247">
          <cell r="A247" t="str">
            <v>방어벽철근콘크리트</v>
          </cell>
          <cell r="B247" t="str">
            <v>σCK=210KG/CM2</v>
          </cell>
          <cell r="C247">
            <v>6274</v>
          </cell>
          <cell r="D247" t="str">
            <v>M3</v>
          </cell>
          <cell r="E247">
            <v>11068</v>
          </cell>
          <cell r="F247">
            <v>69440632</v>
          </cell>
          <cell r="G247">
            <v>65982</v>
          </cell>
          <cell r="H247">
            <v>413971068</v>
          </cell>
          <cell r="I247">
            <v>4327</v>
          </cell>
          <cell r="J247">
            <v>27147598</v>
          </cell>
          <cell r="K247">
            <v>81377</v>
          </cell>
          <cell r="L247">
            <v>510559298</v>
          </cell>
          <cell r="M247">
            <v>70000</v>
          </cell>
          <cell r="N247">
            <v>439180000</v>
          </cell>
        </row>
        <row r="248">
          <cell r="A248" t="str">
            <v>바닥콘크리트</v>
          </cell>
          <cell r="B248" t="str">
            <v>σCK=180KG/CM2</v>
          </cell>
          <cell r="C248">
            <v>28</v>
          </cell>
          <cell r="D248" t="str">
            <v>M3</v>
          </cell>
          <cell r="E248">
            <v>3080</v>
          </cell>
          <cell r="F248">
            <v>86240</v>
          </cell>
          <cell r="G248">
            <v>27327</v>
          </cell>
          <cell r="H248">
            <v>765156</v>
          </cell>
          <cell r="J248">
            <v>0</v>
          </cell>
          <cell r="K248">
            <v>30407</v>
          </cell>
          <cell r="L248">
            <v>851396</v>
          </cell>
          <cell r="M248">
            <v>25000</v>
          </cell>
          <cell r="N248">
            <v>700000</v>
          </cell>
        </row>
        <row r="249">
          <cell r="A249" t="str">
            <v>아스팔트방수</v>
          </cell>
          <cell r="B249" t="str">
            <v>방어벽,2회</v>
          </cell>
          <cell r="C249">
            <v>908</v>
          </cell>
          <cell r="D249" t="str">
            <v>m2</v>
          </cell>
          <cell r="E249">
            <v>666</v>
          </cell>
          <cell r="F249">
            <v>604728</v>
          </cell>
          <cell r="G249">
            <v>4860</v>
          </cell>
          <cell r="H249">
            <v>4412880</v>
          </cell>
          <cell r="J249">
            <v>0</v>
          </cell>
          <cell r="K249">
            <v>5526</v>
          </cell>
          <cell r="L249">
            <v>5017608</v>
          </cell>
          <cell r="M249">
            <v>5000</v>
          </cell>
          <cell r="N249">
            <v>4540000</v>
          </cell>
        </row>
        <row r="250">
          <cell r="A250" t="str">
            <v>교면방수</v>
          </cell>
          <cell r="B250" t="str">
            <v>침투식액체</v>
          </cell>
          <cell r="C250">
            <v>5976</v>
          </cell>
          <cell r="D250" t="str">
            <v>M2</v>
          </cell>
          <cell r="E250">
            <v>2234</v>
          </cell>
          <cell r="F250">
            <v>13350384</v>
          </cell>
          <cell r="G250">
            <v>1846</v>
          </cell>
          <cell r="H250">
            <v>11031696</v>
          </cell>
          <cell r="I250">
            <v>55</v>
          </cell>
          <cell r="J250">
            <v>328680</v>
          </cell>
          <cell r="K250">
            <v>4135</v>
          </cell>
          <cell r="L250">
            <v>24710760</v>
          </cell>
          <cell r="M250">
            <v>4000</v>
          </cell>
          <cell r="N250">
            <v>23904000</v>
          </cell>
        </row>
        <row r="251">
          <cell r="A251" t="str">
            <v>도색</v>
          </cell>
          <cell r="B251" t="str">
            <v>안전표식용,가열형,황색</v>
          </cell>
          <cell r="C251">
            <v>622</v>
          </cell>
          <cell r="D251" t="str">
            <v>M2</v>
          </cell>
          <cell r="E251">
            <v>1573</v>
          </cell>
          <cell r="F251">
            <v>978406</v>
          </cell>
          <cell r="G251">
            <v>436</v>
          </cell>
          <cell r="H251">
            <v>271192</v>
          </cell>
          <cell r="J251">
            <v>0</v>
          </cell>
          <cell r="K251">
            <v>2009</v>
          </cell>
          <cell r="L251">
            <v>1249598</v>
          </cell>
          <cell r="M251">
            <v>1600</v>
          </cell>
          <cell r="N251">
            <v>995200</v>
          </cell>
        </row>
        <row r="252">
          <cell r="A252" t="str">
            <v>P.H.C 파일박기</v>
          </cell>
          <cell r="B252" t="str">
            <v>φ450MM,L=5M 직항</v>
          </cell>
          <cell r="C252">
            <v>176</v>
          </cell>
          <cell r="D252" t="str">
            <v>본</v>
          </cell>
          <cell r="E252">
            <v>154701</v>
          </cell>
          <cell r="F252">
            <v>27227376</v>
          </cell>
          <cell r="G252">
            <v>55817</v>
          </cell>
          <cell r="H252">
            <v>9823792</v>
          </cell>
          <cell r="I252">
            <v>22151</v>
          </cell>
          <cell r="J252">
            <v>3898576</v>
          </cell>
          <cell r="K252">
            <v>232669</v>
          </cell>
          <cell r="L252">
            <v>40949744</v>
          </cell>
          <cell r="M252">
            <v>200000</v>
          </cell>
          <cell r="N252">
            <v>35200000</v>
          </cell>
        </row>
        <row r="253">
          <cell r="A253" t="str">
            <v>교량 점검로</v>
          </cell>
          <cell r="B253" t="str">
            <v>스테인레스</v>
          </cell>
          <cell r="C253">
            <v>590</v>
          </cell>
          <cell r="D253" t="str">
            <v>M</v>
          </cell>
          <cell r="E253">
            <v>494125</v>
          </cell>
          <cell r="F253">
            <v>291533750</v>
          </cell>
          <cell r="G253">
            <v>271992</v>
          </cell>
          <cell r="H253">
            <v>160475280</v>
          </cell>
          <cell r="I253">
            <v>30867</v>
          </cell>
          <cell r="J253">
            <v>18211530</v>
          </cell>
          <cell r="K253">
            <v>796984</v>
          </cell>
          <cell r="L253">
            <v>470220560</v>
          </cell>
          <cell r="M253">
            <v>640000</v>
          </cell>
          <cell r="N253">
            <v>377600000</v>
          </cell>
        </row>
        <row r="254">
          <cell r="A254" t="str">
            <v>정문 이설</v>
          </cell>
          <cell r="B254" t="str">
            <v>항공대학정문,철제식</v>
          </cell>
          <cell r="C254">
            <v>1</v>
          </cell>
          <cell r="D254" t="str">
            <v>개소</v>
          </cell>
          <cell r="E254">
            <v>455303</v>
          </cell>
          <cell r="F254">
            <v>455303</v>
          </cell>
          <cell r="G254">
            <v>5696777</v>
          </cell>
          <cell r="H254">
            <v>5696777</v>
          </cell>
          <cell r="J254">
            <v>0</v>
          </cell>
          <cell r="K254">
            <v>6152080</v>
          </cell>
          <cell r="L254">
            <v>6152080</v>
          </cell>
          <cell r="M254">
            <v>6000000</v>
          </cell>
          <cell r="N254">
            <v>6000000</v>
          </cell>
        </row>
        <row r="255">
          <cell r="A255" t="str">
            <v>정문 이설</v>
          </cell>
          <cell r="B255" t="str">
            <v>군부대정문,철제식</v>
          </cell>
          <cell r="C255">
            <v>1</v>
          </cell>
          <cell r="D255" t="str">
            <v>개소</v>
          </cell>
          <cell r="E255">
            <v>455303</v>
          </cell>
          <cell r="F255">
            <v>455303</v>
          </cell>
          <cell r="G255">
            <v>5696777</v>
          </cell>
          <cell r="H255">
            <v>5696777</v>
          </cell>
          <cell r="J255">
            <v>0</v>
          </cell>
          <cell r="K255">
            <v>6152080</v>
          </cell>
          <cell r="L255">
            <v>6152080</v>
          </cell>
          <cell r="M255">
            <v>6000000</v>
          </cell>
          <cell r="N255">
            <v>6000000</v>
          </cell>
        </row>
        <row r="256">
          <cell r="A256" t="str">
            <v>하상정리,복구</v>
          </cell>
          <cell r="B256" t="str">
            <v>창릉천,t=30cm</v>
          </cell>
          <cell r="C256">
            <v>1800</v>
          </cell>
          <cell r="D256" t="str">
            <v>M2</v>
          </cell>
          <cell r="E256">
            <v>187</v>
          </cell>
          <cell r="F256">
            <v>336600</v>
          </cell>
          <cell r="G256">
            <v>239</v>
          </cell>
          <cell r="H256">
            <v>430200</v>
          </cell>
          <cell r="I256">
            <v>256</v>
          </cell>
          <cell r="J256">
            <v>460800</v>
          </cell>
          <cell r="K256">
            <v>682</v>
          </cell>
          <cell r="L256">
            <v>1227600</v>
          </cell>
          <cell r="M256">
            <v>500</v>
          </cell>
          <cell r="N256">
            <v>900000</v>
          </cell>
        </row>
        <row r="257">
          <cell r="A257" t="str">
            <v>거더 철거</v>
          </cell>
          <cell r="B257" t="str">
            <v>상로판형, L=7.2 M</v>
          </cell>
          <cell r="C257">
            <v>2</v>
          </cell>
          <cell r="D257" t="str">
            <v>련</v>
          </cell>
          <cell r="E257">
            <v>2796</v>
          </cell>
          <cell r="F257">
            <v>5592</v>
          </cell>
          <cell r="G257">
            <v>308557</v>
          </cell>
          <cell r="H257">
            <v>617114</v>
          </cell>
          <cell r="I257">
            <v>18535</v>
          </cell>
          <cell r="J257">
            <v>37070</v>
          </cell>
          <cell r="K257">
            <v>329888</v>
          </cell>
          <cell r="L257">
            <v>659776</v>
          </cell>
          <cell r="M257">
            <v>300000</v>
          </cell>
          <cell r="N257">
            <v>600000</v>
          </cell>
        </row>
        <row r="258">
          <cell r="A258" t="str">
            <v>거더 철거</v>
          </cell>
          <cell r="B258" t="str">
            <v>상로판형, L=11.0M</v>
          </cell>
          <cell r="C258">
            <v>8</v>
          </cell>
          <cell r="D258" t="str">
            <v>련</v>
          </cell>
          <cell r="E258">
            <v>3728</v>
          </cell>
          <cell r="F258">
            <v>29824</v>
          </cell>
          <cell r="G258">
            <v>411409</v>
          </cell>
          <cell r="H258">
            <v>3291272</v>
          </cell>
          <cell r="I258">
            <v>24714</v>
          </cell>
          <cell r="J258">
            <v>197712</v>
          </cell>
          <cell r="K258">
            <v>439851</v>
          </cell>
          <cell r="L258">
            <v>3518808</v>
          </cell>
          <cell r="M258">
            <v>320000</v>
          </cell>
          <cell r="N258">
            <v>2560000</v>
          </cell>
        </row>
        <row r="259">
          <cell r="A259" t="str">
            <v>승강장철거</v>
          </cell>
          <cell r="B259" t="str">
            <v>화전역기존승강장</v>
          </cell>
          <cell r="C259">
            <v>1</v>
          </cell>
          <cell r="D259" t="str">
            <v>개소</v>
          </cell>
          <cell r="E259">
            <v>1453808</v>
          </cell>
          <cell r="F259">
            <v>1453808</v>
          </cell>
          <cell r="G259">
            <v>9117043</v>
          </cell>
          <cell r="H259">
            <v>9117043</v>
          </cell>
          <cell r="I259">
            <v>1606252</v>
          </cell>
          <cell r="J259">
            <v>1606252</v>
          </cell>
          <cell r="K259">
            <v>12177103</v>
          </cell>
          <cell r="L259">
            <v>12177103</v>
          </cell>
          <cell r="M259">
            <v>12000000</v>
          </cell>
          <cell r="N259">
            <v>12000000</v>
          </cell>
        </row>
        <row r="260">
          <cell r="A260" t="str">
            <v>철근 콘크리트 철거</v>
          </cell>
          <cell r="B260" t="str">
            <v>기존구조물</v>
          </cell>
          <cell r="C260">
            <v>2626</v>
          </cell>
          <cell r="D260" t="str">
            <v>M3</v>
          </cell>
          <cell r="E260">
            <v>17973</v>
          </cell>
          <cell r="F260">
            <v>47197098</v>
          </cell>
          <cell r="G260">
            <v>107797</v>
          </cell>
          <cell r="H260">
            <v>283074922</v>
          </cell>
          <cell r="I260">
            <v>9375</v>
          </cell>
          <cell r="J260">
            <v>24618750</v>
          </cell>
          <cell r="K260">
            <v>135145</v>
          </cell>
          <cell r="L260">
            <v>354890770</v>
          </cell>
          <cell r="M260">
            <v>80000</v>
          </cell>
          <cell r="N260">
            <v>210080000</v>
          </cell>
        </row>
        <row r="261">
          <cell r="A261" t="str">
            <v>무근 콘크리트 철거</v>
          </cell>
          <cell r="B261" t="str">
            <v>기존구조물</v>
          </cell>
          <cell r="C261">
            <v>4956</v>
          </cell>
          <cell r="D261" t="str">
            <v>M3</v>
          </cell>
          <cell r="E261">
            <v>9004</v>
          </cell>
          <cell r="F261">
            <v>44623824</v>
          </cell>
          <cell r="G261">
            <v>48573</v>
          </cell>
          <cell r="H261">
            <v>240727788</v>
          </cell>
          <cell r="I261">
            <v>7100</v>
          </cell>
          <cell r="J261">
            <v>35187600</v>
          </cell>
          <cell r="K261">
            <v>64677</v>
          </cell>
          <cell r="L261">
            <v>320539212</v>
          </cell>
          <cell r="M261">
            <v>35000</v>
          </cell>
          <cell r="N261">
            <v>173460000</v>
          </cell>
        </row>
        <row r="262">
          <cell r="A262" t="str">
            <v>아스콘포장철거</v>
          </cell>
          <cell r="C262">
            <v>950</v>
          </cell>
          <cell r="D262" t="str">
            <v>M3</v>
          </cell>
          <cell r="E262">
            <v>7078</v>
          </cell>
          <cell r="F262">
            <v>6724100</v>
          </cell>
          <cell r="G262">
            <v>16139</v>
          </cell>
          <cell r="H262">
            <v>15332050</v>
          </cell>
          <cell r="I262">
            <v>6471</v>
          </cell>
          <cell r="J262">
            <v>6147450</v>
          </cell>
          <cell r="K262">
            <v>29688</v>
          </cell>
          <cell r="L262">
            <v>28203600</v>
          </cell>
          <cell r="M262">
            <v>20000</v>
          </cell>
          <cell r="N262">
            <v>19000000</v>
          </cell>
        </row>
        <row r="263">
          <cell r="A263" t="str">
            <v>콘크리트포장철거</v>
          </cell>
          <cell r="C263">
            <v>380</v>
          </cell>
          <cell r="D263" t="str">
            <v>M3</v>
          </cell>
          <cell r="E263">
            <v>7412</v>
          </cell>
          <cell r="F263">
            <v>2816560</v>
          </cell>
          <cell r="G263">
            <v>17388</v>
          </cell>
          <cell r="H263">
            <v>6607440</v>
          </cell>
          <cell r="I263">
            <v>7037</v>
          </cell>
          <cell r="J263">
            <v>2674060</v>
          </cell>
          <cell r="K263">
            <v>31837</v>
          </cell>
          <cell r="L263">
            <v>12098060</v>
          </cell>
          <cell r="M263">
            <v>20000</v>
          </cell>
          <cell r="N263">
            <v>7600000</v>
          </cell>
        </row>
        <row r="264">
          <cell r="A264" t="str">
            <v>계측</v>
          </cell>
          <cell r="B264" t="str">
            <v>화전지하차도</v>
          </cell>
          <cell r="C264">
            <v>1</v>
          </cell>
          <cell r="D264" t="str">
            <v>식</v>
          </cell>
          <cell r="E264">
            <v>33200000</v>
          </cell>
          <cell r="F264">
            <v>33200000</v>
          </cell>
          <cell r="G264">
            <v>2339712</v>
          </cell>
          <cell r="H264">
            <v>2339712</v>
          </cell>
          <cell r="J264">
            <v>0</v>
          </cell>
          <cell r="K264">
            <v>35539712</v>
          </cell>
          <cell r="L264">
            <v>35539712</v>
          </cell>
          <cell r="M264">
            <v>35000000</v>
          </cell>
          <cell r="N264">
            <v>35000000</v>
          </cell>
        </row>
        <row r="265">
          <cell r="A265" t="str">
            <v>감리실 및 상황실</v>
          </cell>
          <cell r="B265" t="str">
            <v>1년이상, 조립식</v>
          </cell>
          <cell r="C265">
            <v>80</v>
          </cell>
          <cell r="D265" t="str">
            <v>M2</v>
          </cell>
          <cell r="E265">
            <v>48025</v>
          </cell>
          <cell r="F265">
            <v>3842000</v>
          </cell>
          <cell r="G265">
            <v>38353</v>
          </cell>
          <cell r="H265">
            <v>3068240</v>
          </cell>
          <cell r="I265">
            <v>725</v>
          </cell>
          <cell r="J265">
            <v>58000</v>
          </cell>
          <cell r="K265">
            <v>87103</v>
          </cell>
          <cell r="L265">
            <v>6968240</v>
          </cell>
          <cell r="M265">
            <v>100000</v>
          </cell>
          <cell r="N265">
            <v>8000000</v>
          </cell>
        </row>
        <row r="266">
          <cell r="A266" t="str">
            <v>현장 사무실</v>
          </cell>
          <cell r="B266" t="str">
            <v>1년이상, 조립식</v>
          </cell>
          <cell r="C266">
            <v>240</v>
          </cell>
          <cell r="D266" t="str">
            <v>M2</v>
          </cell>
          <cell r="E266">
            <v>48025</v>
          </cell>
          <cell r="F266">
            <v>11526000</v>
          </cell>
          <cell r="G266">
            <v>38353</v>
          </cell>
          <cell r="H266">
            <v>9204720</v>
          </cell>
          <cell r="I266">
            <v>725</v>
          </cell>
          <cell r="J266">
            <v>174000</v>
          </cell>
          <cell r="K266">
            <v>87103</v>
          </cell>
          <cell r="L266">
            <v>20904720</v>
          </cell>
          <cell r="M266">
            <v>100000</v>
          </cell>
          <cell r="N266">
            <v>24000000</v>
          </cell>
        </row>
        <row r="267">
          <cell r="A267" t="str">
            <v>창   고</v>
          </cell>
          <cell r="B267" t="str">
            <v>1년이상, 조립식</v>
          </cell>
          <cell r="C267">
            <v>120</v>
          </cell>
          <cell r="D267" t="str">
            <v>M2</v>
          </cell>
          <cell r="E267">
            <v>35958</v>
          </cell>
          <cell r="F267">
            <v>4314960</v>
          </cell>
          <cell r="G267">
            <v>29285</v>
          </cell>
          <cell r="H267">
            <v>3514200</v>
          </cell>
          <cell r="I267">
            <v>544</v>
          </cell>
          <cell r="J267">
            <v>65280</v>
          </cell>
          <cell r="K267">
            <v>65787</v>
          </cell>
          <cell r="L267">
            <v>7894440</v>
          </cell>
          <cell r="M267">
            <v>100000</v>
          </cell>
          <cell r="N267">
            <v>12000000</v>
          </cell>
        </row>
        <row r="268">
          <cell r="A268" t="str">
            <v>합 숙 소</v>
          </cell>
          <cell r="B268" t="str">
            <v>1년이상, 조립식</v>
          </cell>
          <cell r="C268">
            <v>240</v>
          </cell>
          <cell r="D268" t="str">
            <v>M2</v>
          </cell>
          <cell r="E268">
            <v>48025</v>
          </cell>
          <cell r="F268">
            <v>11526000</v>
          </cell>
          <cell r="G268">
            <v>38353</v>
          </cell>
          <cell r="H268">
            <v>9204720</v>
          </cell>
          <cell r="I268">
            <v>725</v>
          </cell>
          <cell r="J268">
            <v>174000</v>
          </cell>
          <cell r="K268">
            <v>87103</v>
          </cell>
          <cell r="L268">
            <v>20904720</v>
          </cell>
          <cell r="M268">
            <v>100000</v>
          </cell>
          <cell r="N268">
            <v>24000000</v>
          </cell>
        </row>
        <row r="269">
          <cell r="A269" t="str">
            <v>작 업 소</v>
          </cell>
          <cell r="B269" t="str">
            <v>목 재, 1년이상</v>
          </cell>
          <cell r="C269">
            <v>240</v>
          </cell>
          <cell r="D269" t="str">
            <v>M2</v>
          </cell>
          <cell r="E269">
            <v>10557</v>
          </cell>
          <cell r="F269">
            <v>2533680</v>
          </cell>
          <cell r="G269">
            <v>17085</v>
          </cell>
          <cell r="H269">
            <v>4100400</v>
          </cell>
          <cell r="J269">
            <v>0</v>
          </cell>
          <cell r="K269">
            <v>27642</v>
          </cell>
          <cell r="L269">
            <v>6634080</v>
          </cell>
          <cell r="M269">
            <v>50000</v>
          </cell>
          <cell r="N269">
            <v>12000000</v>
          </cell>
        </row>
        <row r="270">
          <cell r="A270" t="str">
            <v>시 험 실</v>
          </cell>
          <cell r="B270" t="str">
            <v>조립식, 1년이상</v>
          </cell>
          <cell r="C270">
            <v>120</v>
          </cell>
          <cell r="D270" t="str">
            <v>M2</v>
          </cell>
          <cell r="E270">
            <v>48025</v>
          </cell>
          <cell r="F270">
            <v>5763000</v>
          </cell>
          <cell r="G270">
            <v>38353</v>
          </cell>
          <cell r="H270">
            <v>4602360</v>
          </cell>
          <cell r="I270">
            <v>725</v>
          </cell>
          <cell r="J270">
            <v>87000</v>
          </cell>
          <cell r="K270">
            <v>87103</v>
          </cell>
          <cell r="L270">
            <v>10452360</v>
          </cell>
          <cell r="M270">
            <v>100000</v>
          </cell>
          <cell r="N270">
            <v>12000000</v>
          </cell>
        </row>
        <row r="271">
          <cell r="A271" t="str">
            <v>용지경계표설치</v>
          </cell>
          <cell r="B271" t="str">
            <v>H=1.00M</v>
          </cell>
          <cell r="C271">
            <v>450</v>
          </cell>
          <cell r="D271" t="str">
            <v>개</v>
          </cell>
          <cell r="E271">
            <v>5626</v>
          </cell>
          <cell r="F271">
            <v>2531700</v>
          </cell>
          <cell r="G271">
            <v>18235</v>
          </cell>
          <cell r="H271">
            <v>8205750</v>
          </cell>
          <cell r="I271">
            <v>195</v>
          </cell>
          <cell r="J271">
            <v>87750</v>
          </cell>
          <cell r="K271">
            <v>24056</v>
          </cell>
          <cell r="L271">
            <v>10825200</v>
          </cell>
          <cell r="M271">
            <v>20000</v>
          </cell>
          <cell r="N271">
            <v>9000000</v>
          </cell>
        </row>
        <row r="272">
          <cell r="A272" t="str">
            <v>품질관리비</v>
          </cell>
          <cell r="C272">
            <v>1</v>
          </cell>
          <cell r="D272" t="str">
            <v>식</v>
          </cell>
          <cell r="F272">
            <v>0</v>
          </cell>
          <cell r="G272">
            <v>1930350</v>
          </cell>
          <cell r="H272">
            <v>1930350</v>
          </cell>
          <cell r="I272">
            <v>23562853</v>
          </cell>
          <cell r="J272">
            <v>23562853</v>
          </cell>
          <cell r="K272">
            <v>25493203</v>
          </cell>
          <cell r="L272">
            <v>25493203</v>
          </cell>
          <cell r="M272">
            <v>25000000</v>
          </cell>
          <cell r="N272">
            <v>25000000</v>
          </cell>
        </row>
        <row r="273">
          <cell r="A273" t="str">
            <v>시공상세도면작성비</v>
          </cell>
          <cell r="B273" t="str">
            <v>A1</v>
          </cell>
          <cell r="C273">
            <v>500</v>
          </cell>
          <cell r="D273" t="str">
            <v>매</v>
          </cell>
          <cell r="E273">
            <v>17000</v>
          </cell>
          <cell r="F273">
            <v>8500000</v>
          </cell>
          <cell r="H273">
            <v>0</v>
          </cell>
          <cell r="J273">
            <v>0</v>
          </cell>
          <cell r="K273">
            <v>17000</v>
          </cell>
          <cell r="L273">
            <v>8500000</v>
          </cell>
          <cell r="M273">
            <v>17000</v>
          </cell>
          <cell r="N273">
            <v>8500000</v>
          </cell>
        </row>
        <row r="274">
          <cell r="A274" t="str">
            <v>폐기물처리수수료</v>
          </cell>
          <cell r="B274" t="str">
            <v>콘크리트파쇄물</v>
          </cell>
          <cell r="C274">
            <v>8912</v>
          </cell>
          <cell r="D274" t="str">
            <v>㎥</v>
          </cell>
          <cell r="F274">
            <v>0</v>
          </cell>
          <cell r="H274">
            <v>0</v>
          </cell>
          <cell r="I274">
            <v>3478</v>
          </cell>
          <cell r="J274">
            <v>30995936</v>
          </cell>
          <cell r="K274">
            <v>3478</v>
          </cell>
          <cell r="L274">
            <v>30995936</v>
          </cell>
          <cell r="M274">
            <v>2478</v>
          </cell>
          <cell r="N274">
            <v>22083936</v>
          </cell>
        </row>
        <row r="275">
          <cell r="A275" t="str">
            <v>가설울타리</v>
          </cell>
          <cell r="B275" t="str">
            <v>칼라철판750*1800*5MM</v>
          </cell>
          <cell r="C275">
            <v>200</v>
          </cell>
          <cell r="D275" t="str">
            <v>M</v>
          </cell>
          <cell r="E275">
            <v>32844</v>
          </cell>
          <cell r="F275">
            <v>6568800</v>
          </cell>
          <cell r="G275">
            <v>10317</v>
          </cell>
          <cell r="H275">
            <v>2063400</v>
          </cell>
          <cell r="J275">
            <v>0</v>
          </cell>
          <cell r="K275">
            <v>43161</v>
          </cell>
          <cell r="L275">
            <v>8632200</v>
          </cell>
          <cell r="M275">
            <v>40000</v>
          </cell>
          <cell r="N275">
            <v>8000000</v>
          </cell>
        </row>
        <row r="276">
          <cell r="A276" t="str">
            <v>시멘트운반</v>
          </cell>
          <cell r="B276" t="str">
            <v>40KG드리</v>
          </cell>
          <cell r="C276">
            <v>22546</v>
          </cell>
          <cell r="D276" t="str">
            <v>포</v>
          </cell>
          <cell r="F276">
            <v>0</v>
          </cell>
          <cell r="H276">
            <v>0</v>
          </cell>
          <cell r="I276">
            <v>329</v>
          </cell>
          <cell r="J276">
            <v>7417634</v>
          </cell>
          <cell r="K276">
            <v>329</v>
          </cell>
          <cell r="L276">
            <v>7417634</v>
          </cell>
          <cell r="M276">
            <v>300</v>
          </cell>
          <cell r="N276">
            <v>6763800</v>
          </cell>
        </row>
        <row r="277">
          <cell r="A277" t="str">
            <v>철근운반</v>
          </cell>
          <cell r="B277" t="str">
            <v>각종</v>
          </cell>
          <cell r="C277">
            <v>6917</v>
          </cell>
          <cell r="D277" t="str">
            <v>톤</v>
          </cell>
          <cell r="F277">
            <v>0</v>
          </cell>
          <cell r="G277">
            <v>4965</v>
          </cell>
          <cell r="H277">
            <v>34342905</v>
          </cell>
          <cell r="I277">
            <v>20303</v>
          </cell>
          <cell r="J277">
            <v>140435851</v>
          </cell>
          <cell r="K277">
            <v>25268</v>
          </cell>
          <cell r="L277">
            <v>174778756</v>
          </cell>
          <cell r="M277">
            <v>25000</v>
          </cell>
          <cell r="N277">
            <v>172925000</v>
          </cell>
        </row>
        <row r="278">
          <cell r="A278" t="str">
            <v>PC강연선운반</v>
          </cell>
          <cell r="C278">
            <v>210</v>
          </cell>
          <cell r="D278" t="str">
            <v>톤</v>
          </cell>
          <cell r="F278">
            <v>0</v>
          </cell>
          <cell r="G278">
            <v>4965</v>
          </cell>
          <cell r="H278">
            <v>1042650</v>
          </cell>
          <cell r="I278">
            <v>17136</v>
          </cell>
          <cell r="J278">
            <v>3598560</v>
          </cell>
          <cell r="K278">
            <v>22101</v>
          </cell>
          <cell r="L278">
            <v>4641210</v>
          </cell>
          <cell r="M278">
            <v>22000</v>
          </cell>
          <cell r="N278">
            <v>4620000</v>
          </cell>
        </row>
        <row r="279">
          <cell r="A279" t="str">
            <v>사 용 고 재 공 제</v>
          </cell>
          <cell r="B279" t="str">
            <v>철근,강연선</v>
          </cell>
          <cell r="C279">
            <v>24</v>
          </cell>
          <cell r="D279" t="str">
            <v>톤</v>
          </cell>
          <cell r="E279">
            <v>-110000</v>
          </cell>
          <cell r="F279">
            <v>-2640000</v>
          </cell>
          <cell r="H279">
            <v>0</v>
          </cell>
          <cell r="J279">
            <v>0</v>
          </cell>
          <cell r="K279">
            <v>-110000</v>
          </cell>
          <cell r="L279">
            <v>-2640000</v>
          </cell>
          <cell r="M279">
            <v>-110000</v>
          </cell>
          <cell r="N279">
            <v>-2640000</v>
          </cell>
        </row>
        <row r="280">
          <cell r="A280" t="str">
            <v>강재운반</v>
          </cell>
          <cell r="B280" t="str">
            <v>형강</v>
          </cell>
          <cell r="C280">
            <v>1389</v>
          </cell>
          <cell r="D280" t="str">
            <v>톤</v>
          </cell>
          <cell r="F280">
            <v>0</v>
          </cell>
          <cell r="H280">
            <v>0</v>
          </cell>
          <cell r="I280">
            <v>14792</v>
          </cell>
          <cell r="J280">
            <v>20546088</v>
          </cell>
          <cell r="K280">
            <v>14792</v>
          </cell>
          <cell r="L280">
            <v>20546088</v>
          </cell>
          <cell r="M280">
            <v>14000</v>
          </cell>
          <cell r="N280">
            <v>19446000</v>
          </cell>
        </row>
        <row r="281">
          <cell r="A281" t="str">
            <v>10.사급자재비</v>
          </cell>
          <cell r="C281">
            <v>0</v>
          </cell>
          <cell r="F281">
            <v>3557426332</v>
          </cell>
          <cell r="H281">
            <v>0</v>
          </cell>
          <cell r="J281">
            <v>0</v>
          </cell>
          <cell r="K281">
            <v>0</v>
          </cell>
          <cell r="L281">
            <v>3557426332</v>
          </cell>
          <cell r="N281">
            <v>3485736500</v>
          </cell>
        </row>
        <row r="282">
          <cell r="A282" t="str">
            <v>철근</v>
          </cell>
          <cell r="B282" t="str">
            <v>SD40,H16-H25mm</v>
          </cell>
          <cell r="C282">
            <v>88497</v>
          </cell>
          <cell r="D282" t="str">
            <v>KG</v>
          </cell>
          <cell r="E282">
            <v>400</v>
          </cell>
          <cell r="F282">
            <v>35398800</v>
          </cell>
          <cell r="H282">
            <v>0</v>
          </cell>
          <cell r="J282">
            <v>0</v>
          </cell>
          <cell r="K282">
            <v>400</v>
          </cell>
          <cell r="L282">
            <v>35398800</v>
          </cell>
          <cell r="M282">
            <v>380</v>
          </cell>
          <cell r="N282">
            <v>33628860</v>
          </cell>
        </row>
        <row r="283">
          <cell r="A283" t="str">
            <v>철근</v>
          </cell>
          <cell r="B283" t="str">
            <v>SD40,H13mm</v>
          </cell>
          <cell r="C283">
            <v>9091</v>
          </cell>
          <cell r="D283" t="str">
            <v>KG</v>
          </cell>
          <cell r="E283">
            <v>405</v>
          </cell>
          <cell r="F283">
            <v>3681855</v>
          </cell>
          <cell r="H283">
            <v>0</v>
          </cell>
          <cell r="J283">
            <v>0</v>
          </cell>
          <cell r="K283">
            <v>405</v>
          </cell>
          <cell r="L283">
            <v>3681855</v>
          </cell>
          <cell r="M283">
            <v>380</v>
          </cell>
          <cell r="N283">
            <v>3454580</v>
          </cell>
        </row>
        <row r="284">
          <cell r="A284" t="str">
            <v>철근</v>
          </cell>
          <cell r="B284" t="str">
            <v>SD30,D16-D32mm</v>
          </cell>
          <cell r="C284">
            <v>6689336</v>
          </cell>
          <cell r="D284" t="str">
            <v>KG</v>
          </cell>
          <cell r="E284">
            <v>390</v>
          </cell>
          <cell r="F284">
            <v>2608841040</v>
          </cell>
          <cell r="H284">
            <v>0</v>
          </cell>
          <cell r="J284">
            <v>0</v>
          </cell>
          <cell r="K284">
            <v>390</v>
          </cell>
          <cell r="L284">
            <v>2608841040</v>
          </cell>
          <cell r="M284">
            <v>380</v>
          </cell>
          <cell r="N284">
            <v>2541947680</v>
          </cell>
        </row>
        <row r="285">
          <cell r="A285" t="str">
            <v>철근</v>
          </cell>
          <cell r="B285" t="str">
            <v>SD30,D13mm</v>
          </cell>
          <cell r="C285">
            <v>1130416</v>
          </cell>
          <cell r="D285" t="str">
            <v>KG</v>
          </cell>
          <cell r="E285">
            <v>395</v>
          </cell>
          <cell r="F285">
            <v>446514320</v>
          </cell>
          <cell r="H285">
            <v>0</v>
          </cell>
          <cell r="J285">
            <v>0</v>
          </cell>
          <cell r="K285">
            <v>395</v>
          </cell>
          <cell r="L285">
            <v>446514320</v>
          </cell>
          <cell r="M285">
            <v>380</v>
          </cell>
          <cell r="N285">
            <v>429558080</v>
          </cell>
        </row>
        <row r="286">
          <cell r="A286" t="str">
            <v>시멘트</v>
          </cell>
          <cell r="B286" t="str">
            <v>40kg 드리</v>
          </cell>
          <cell r="C286">
            <v>22546</v>
          </cell>
          <cell r="D286" t="str">
            <v>포</v>
          </cell>
          <cell r="E286">
            <v>2350</v>
          </cell>
          <cell r="F286">
            <v>52983100</v>
          </cell>
          <cell r="H286">
            <v>0</v>
          </cell>
          <cell r="J286">
            <v>0</v>
          </cell>
          <cell r="K286">
            <v>2350</v>
          </cell>
          <cell r="L286">
            <v>52983100</v>
          </cell>
          <cell r="M286">
            <v>2500</v>
          </cell>
          <cell r="N286">
            <v>56365000</v>
          </cell>
        </row>
        <row r="287">
          <cell r="A287" t="str">
            <v>PC강연선</v>
          </cell>
          <cell r="B287" t="str">
            <v>SWPC7B, 7연선ø12.7MM</v>
          </cell>
          <cell r="C287">
            <v>209809</v>
          </cell>
          <cell r="D287" t="str">
            <v>KG</v>
          </cell>
          <cell r="E287">
            <v>1030</v>
          </cell>
          <cell r="F287">
            <v>216103270</v>
          </cell>
          <cell r="H287">
            <v>0</v>
          </cell>
          <cell r="J287">
            <v>0</v>
          </cell>
          <cell r="K287">
            <v>1030</v>
          </cell>
          <cell r="L287">
            <v>216103270</v>
          </cell>
          <cell r="M287">
            <v>1000</v>
          </cell>
          <cell r="N287">
            <v>209809000</v>
          </cell>
        </row>
        <row r="288">
          <cell r="A288" t="str">
            <v>강판</v>
          </cell>
          <cell r="B288" t="str">
            <v>SWS520B</v>
          </cell>
          <cell r="C288">
            <v>337266</v>
          </cell>
          <cell r="D288" t="str">
            <v>KG</v>
          </cell>
          <cell r="E288">
            <v>409</v>
          </cell>
          <cell r="F288">
            <v>137941794</v>
          </cell>
          <cell r="H288">
            <v>0</v>
          </cell>
          <cell r="J288">
            <v>0</v>
          </cell>
          <cell r="K288">
            <v>409</v>
          </cell>
          <cell r="L288">
            <v>137941794</v>
          </cell>
          <cell r="M288">
            <v>450</v>
          </cell>
          <cell r="N288">
            <v>151769700</v>
          </cell>
        </row>
        <row r="289">
          <cell r="A289" t="str">
            <v>강판</v>
          </cell>
          <cell r="B289" t="str">
            <v>SWS490B</v>
          </cell>
          <cell r="C289">
            <v>85279</v>
          </cell>
          <cell r="D289" t="str">
            <v>KG</v>
          </cell>
          <cell r="E289">
            <v>387</v>
          </cell>
          <cell r="F289">
            <v>33002973</v>
          </cell>
          <cell r="H289">
            <v>0</v>
          </cell>
          <cell r="J289">
            <v>0</v>
          </cell>
          <cell r="K289">
            <v>387</v>
          </cell>
          <cell r="L289">
            <v>33002973</v>
          </cell>
          <cell r="M289">
            <v>400</v>
          </cell>
          <cell r="N289">
            <v>34111600</v>
          </cell>
        </row>
        <row r="290">
          <cell r="A290" t="str">
            <v>강판</v>
          </cell>
          <cell r="B290" t="str">
            <v>SWS400B</v>
          </cell>
          <cell r="C290">
            <v>62730</v>
          </cell>
          <cell r="D290" t="str">
            <v>KG</v>
          </cell>
          <cell r="E290">
            <v>366</v>
          </cell>
          <cell r="F290">
            <v>22959180</v>
          </cell>
          <cell r="H290">
            <v>0</v>
          </cell>
          <cell r="J290">
            <v>0</v>
          </cell>
          <cell r="K290">
            <v>366</v>
          </cell>
          <cell r="L290">
            <v>22959180</v>
          </cell>
          <cell r="M290">
            <v>400</v>
          </cell>
          <cell r="N290">
            <v>25092000</v>
          </cell>
        </row>
        <row r="291">
          <cell r="A291" t="str">
            <v>나. 간 접 노 무 비</v>
          </cell>
          <cell r="C291">
            <v>1</v>
          </cell>
          <cell r="D291" t="str">
            <v>식</v>
          </cell>
          <cell r="K291">
            <v>2104845232</v>
          </cell>
          <cell r="L291">
            <v>2104845232</v>
          </cell>
          <cell r="M291">
            <v>378843012</v>
          </cell>
          <cell r="N291">
            <v>378843012</v>
          </cell>
        </row>
        <row r="292">
          <cell r="A292" t="str">
            <v>다. 산 재 보 험 료</v>
          </cell>
          <cell r="C292">
            <v>1</v>
          </cell>
          <cell r="D292" t="str">
            <v>식</v>
          </cell>
          <cell r="K292">
            <v>442543710</v>
          </cell>
          <cell r="L292">
            <v>442543710</v>
          </cell>
          <cell r="M292">
            <v>79651743</v>
          </cell>
          <cell r="N292">
            <v>79651743</v>
          </cell>
        </row>
        <row r="293">
          <cell r="A293" t="str">
            <v>라. 고 용 보 험 료</v>
          </cell>
          <cell r="C293">
            <v>1</v>
          </cell>
          <cell r="D293" t="str">
            <v>식</v>
          </cell>
          <cell r="K293">
            <v>42728358</v>
          </cell>
          <cell r="L293">
            <v>42728358</v>
          </cell>
          <cell r="M293">
            <v>7690513</v>
          </cell>
          <cell r="N293">
            <v>7690513</v>
          </cell>
        </row>
        <row r="294">
          <cell r="A294" t="str">
            <v>마. 건설근로자퇴직공제부금비</v>
          </cell>
          <cell r="C294">
            <v>1</v>
          </cell>
          <cell r="D294" t="str">
            <v>식</v>
          </cell>
          <cell r="K294">
            <v>330197595</v>
          </cell>
          <cell r="L294">
            <v>330197595</v>
          </cell>
          <cell r="M294">
            <v>59430997</v>
          </cell>
          <cell r="N294">
            <v>59430997</v>
          </cell>
        </row>
        <row r="295">
          <cell r="A295" t="str">
            <v>바. 안 전 관 리 비</v>
          </cell>
          <cell r="C295">
            <v>1</v>
          </cell>
          <cell r="D295" t="str">
            <v>식</v>
          </cell>
          <cell r="K295">
            <v>565981058</v>
          </cell>
          <cell r="L295">
            <v>565981058</v>
          </cell>
          <cell r="M295">
            <v>375852962</v>
          </cell>
          <cell r="N295">
            <v>375852962</v>
          </cell>
        </row>
        <row r="296">
          <cell r="A296" t="str">
            <v>사. 기  타  경  비</v>
          </cell>
          <cell r="C296">
            <v>1</v>
          </cell>
          <cell r="D296" t="str">
            <v>식</v>
          </cell>
          <cell r="K296">
            <v>2108323094</v>
          </cell>
          <cell r="L296">
            <v>2108323094</v>
          </cell>
          <cell r="M296">
            <v>1208543985</v>
          </cell>
          <cell r="N296">
            <v>1208543985</v>
          </cell>
        </row>
        <row r="297">
          <cell r="A297" t="str">
            <v>Ⅱ. 일 반 관 리 비</v>
          </cell>
          <cell r="C297">
            <v>1</v>
          </cell>
          <cell r="D297" t="str">
            <v>식</v>
          </cell>
          <cell r="K297">
            <v>1679931799</v>
          </cell>
          <cell r="L297">
            <v>1679931799</v>
          </cell>
          <cell r="M297">
            <v>1225354792</v>
          </cell>
          <cell r="N297">
            <v>1225354792</v>
          </cell>
        </row>
        <row r="298">
          <cell r="A298" t="str">
            <v>Ⅲ. 이   윤</v>
          </cell>
          <cell r="C298">
            <v>1</v>
          </cell>
          <cell r="D298" t="str">
            <v>식</v>
          </cell>
          <cell r="K298">
            <v>3419640357</v>
          </cell>
          <cell r="L298">
            <v>3419640357</v>
          </cell>
          <cell r="M298">
            <v>1886575190</v>
          </cell>
          <cell r="N298">
            <v>1886575190</v>
          </cell>
        </row>
        <row r="299">
          <cell r="A299" t="str">
            <v>Ⅳ.공 급 가 액</v>
          </cell>
          <cell r="C299">
            <v>1</v>
          </cell>
          <cell r="D299" t="str">
            <v>식</v>
          </cell>
          <cell r="K299">
            <v>38698208154</v>
          </cell>
          <cell r="L299">
            <v>38698208154</v>
          </cell>
          <cell r="M299">
            <v>27619025830</v>
          </cell>
          <cell r="N299">
            <v>27619025830</v>
          </cell>
        </row>
        <row r="300">
          <cell r="A300" t="str">
            <v>Ⅴ.공사 손해 보험료</v>
          </cell>
          <cell r="C300">
            <v>1</v>
          </cell>
          <cell r="D300" t="str">
            <v>식</v>
          </cell>
          <cell r="K300">
            <v>55838000</v>
          </cell>
          <cell r="L300">
            <v>55838000</v>
          </cell>
          <cell r="M300">
            <v>272749301</v>
          </cell>
          <cell r="N300">
            <v>272749301</v>
          </cell>
        </row>
        <row r="301">
          <cell r="A301" t="str">
            <v>Ⅵ.도 급 금 액</v>
          </cell>
          <cell r="C301">
            <v>1</v>
          </cell>
          <cell r="D301" t="str">
            <v>식</v>
          </cell>
          <cell r="K301">
            <v>38754046154</v>
          </cell>
          <cell r="L301">
            <v>38754046154</v>
          </cell>
          <cell r="M301">
            <v>27891775131</v>
          </cell>
          <cell r="N301">
            <v>27891775131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내역"/>
      <sheetName val="총지"/>
      <sheetName val="내지"/>
      <sheetName val="총괄"/>
      <sheetName val="입찰안"/>
      <sheetName val="적격"/>
      <sheetName val="평가"/>
      <sheetName val="적정"/>
      <sheetName val="표지"/>
      <sheetName val="원가"/>
      <sheetName val="관리"/>
      <sheetName val="하도"/>
      <sheetName val="별지"/>
      <sheetName val="토공"/>
      <sheetName val="의뢰"/>
      <sheetName val="견적"/>
      <sheetName val="AS"/>
      <sheetName val="조사"/>
      <sheetName val="합의서"/>
      <sheetName val="bid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집계표"/>
      <sheetName val="총괄"/>
      <sheetName val="내역"/>
      <sheetName val="강교집계"/>
      <sheetName val="강교"/>
      <sheetName val="대비"/>
      <sheetName val="내역 (2)"/>
      <sheetName val="대비 (2)"/>
      <sheetName val="업협"/>
    </sheetNames>
    <sheetDataSet>
      <sheetData sheetId="0" refreshError="1"/>
      <sheetData sheetId="1" refreshError="1"/>
      <sheetData sheetId="2" refreshError="1">
        <row r="1">
          <cell r="A1" t="str">
            <v>ITNUM</v>
          </cell>
          <cell r="B1" t="str">
            <v>공    종</v>
          </cell>
          <cell r="C1" t="str">
            <v>규   격</v>
          </cell>
          <cell r="D1" t="str">
            <v>수  량</v>
          </cell>
          <cell r="E1" t="str">
            <v>단위</v>
          </cell>
        </row>
        <row r="3">
          <cell r="B3" t="str">
            <v>순공사비</v>
          </cell>
        </row>
        <row r="4">
          <cell r="A4" t="str">
            <v>1</v>
          </cell>
          <cell r="B4" t="str">
            <v>토  공</v>
          </cell>
        </row>
        <row r="5">
          <cell r="A5" t="str">
            <v>1.01</v>
          </cell>
          <cell r="B5" t="str">
            <v>기존구조물철거</v>
          </cell>
        </row>
        <row r="6">
          <cell r="A6" t="str">
            <v>a</v>
          </cell>
          <cell r="B6" t="str">
            <v>무근콘크리트깨기</v>
          </cell>
          <cell r="C6" t="str">
            <v>(T=30cm미만)</v>
          </cell>
          <cell r="D6">
            <v>351</v>
          </cell>
          <cell r="E6" t="str">
            <v>㎥</v>
          </cell>
        </row>
        <row r="7">
          <cell r="A7" t="str">
            <v>b</v>
          </cell>
          <cell r="B7" t="str">
            <v>철근콘크리트깨기</v>
          </cell>
          <cell r="C7" t="str">
            <v>(T=30CM미만, 소형)</v>
          </cell>
          <cell r="D7">
            <v>3</v>
          </cell>
          <cell r="E7" t="str">
            <v>㎥</v>
          </cell>
        </row>
        <row r="8">
          <cell r="A8" t="str">
            <v>c</v>
          </cell>
          <cell r="B8" t="str">
            <v>콘크리트포장깨기</v>
          </cell>
          <cell r="D8">
            <v>247</v>
          </cell>
          <cell r="E8" t="str">
            <v>㎥</v>
          </cell>
        </row>
        <row r="9">
          <cell r="A9" t="str">
            <v>d</v>
          </cell>
          <cell r="B9" t="str">
            <v>아스팔트포장깨기</v>
          </cell>
          <cell r="D9">
            <v>1638</v>
          </cell>
          <cell r="E9" t="str">
            <v>㎥</v>
          </cell>
        </row>
        <row r="10">
          <cell r="A10" t="str">
            <v>e</v>
          </cell>
          <cell r="B10" t="str">
            <v>콘크리트포장절단</v>
          </cell>
          <cell r="D10">
            <v>73</v>
          </cell>
          <cell r="E10" t="str">
            <v>M</v>
          </cell>
        </row>
        <row r="11">
          <cell r="A11" t="str">
            <v>f</v>
          </cell>
          <cell r="B11" t="str">
            <v>아스팔트포장절단</v>
          </cell>
          <cell r="D11">
            <v>148</v>
          </cell>
          <cell r="E11" t="str">
            <v>M</v>
          </cell>
        </row>
        <row r="12">
          <cell r="A12" t="str">
            <v>g</v>
          </cell>
          <cell r="B12" t="str">
            <v>석축헐기</v>
          </cell>
          <cell r="D12">
            <v>449</v>
          </cell>
          <cell r="E12" t="str">
            <v>㎡</v>
          </cell>
        </row>
        <row r="13">
          <cell r="A13" t="str">
            <v>1.02</v>
          </cell>
          <cell r="B13" t="str">
            <v>표토제거</v>
          </cell>
        </row>
        <row r="14">
          <cell r="A14" t="str">
            <v>a</v>
          </cell>
          <cell r="B14" t="str">
            <v>답구간표토제거</v>
          </cell>
          <cell r="D14">
            <v>36605</v>
          </cell>
          <cell r="E14" t="str">
            <v>㎡</v>
          </cell>
        </row>
        <row r="15">
          <cell r="A15" t="str">
            <v>b</v>
          </cell>
          <cell r="B15" t="str">
            <v>답외구간표토제거</v>
          </cell>
          <cell r="D15">
            <v>11189</v>
          </cell>
          <cell r="E15" t="str">
            <v>㎡</v>
          </cell>
        </row>
        <row r="16">
          <cell r="A16" t="str">
            <v>1.03</v>
          </cell>
          <cell r="B16" t="str">
            <v>벌개제근</v>
          </cell>
          <cell r="D16">
            <v>141333</v>
          </cell>
          <cell r="E16" t="str">
            <v>㎡</v>
          </cell>
        </row>
        <row r="17">
          <cell r="A17" t="str">
            <v>1.04</v>
          </cell>
          <cell r="B17" t="str">
            <v>노반준비공</v>
          </cell>
          <cell r="C17" t="str">
            <v>(절토부)</v>
          </cell>
          <cell r="D17">
            <v>23120</v>
          </cell>
          <cell r="E17" t="str">
            <v>㎡</v>
          </cell>
        </row>
        <row r="18">
          <cell r="A18" t="str">
            <v>1.05</v>
          </cell>
          <cell r="B18" t="str">
            <v>흙깍기</v>
          </cell>
        </row>
        <row r="19">
          <cell r="A19" t="str">
            <v>a</v>
          </cell>
          <cell r="B19" t="str">
            <v>흙깍기(토사)</v>
          </cell>
          <cell r="D19">
            <v>211140</v>
          </cell>
          <cell r="E19" t="str">
            <v>㎥</v>
          </cell>
        </row>
        <row r="20">
          <cell r="A20" t="str">
            <v>b</v>
          </cell>
          <cell r="B20" t="str">
            <v>흙깍기(리핑암)</v>
          </cell>
          <cell r="D20">
            <v>193199</v>
          </cell>
          <cell r="E20" t="str">
            <v>㎥</v>
          </cell>
        </row>
        <row r="21">
          <cell r="A21" t="str">
            <v>c</v>
          </cell>
          <cell r="B21" t="str">
            <v>흙깎기(발파암)</v>
          </cell>
          <cell r="C21" t="str">
            <v>(크로울러 드릴)</v>
          </cell>
          <cell r="D21">
            <v>1026994</v>
          </cell>
          <cell r="E21" t="str">
            <v>㎥</v>
          </cell>
        </row>
        <row r="22">
          <cell r="A22" t="str">
            <v>1.06</v>
          </cell>
          <cell r="B22" t="str">
            <v>흙운반</v>
          </cell>
        </row>
        <row r="23">
          <cell r="A23" t="str">
            <v>a</v>
          </cell>
          <cell r="B23" t="str">
            <v>무대운반</v>
          </cell>
          <cell r="C23" t="str">
            <v>발파암 20M이내</v>
          </cell>
          <cell r="D23">
            <v>9180</v>
          </cell>
          <cell r="E23" t="str">
            <v>㎥</v>
          </cell>
        </row>
        <row r="24">
          <cell r="A24" t="str">
            <v>b</v>
          </cell>
          <cell r="B24" t="str">
            <v>도쟈운반</v>
          </cell>
        </row>
        <row r="25">
          <cell r="A25" t="str">
            <v>-1</v>
          </cell>
          <cell r="B25" t="str">
            <v>도쟈운반</v>
          </cell>
          <cell r="C25" t="str">
            <v>(토사)L=47.8M</v>
          </cell>
          <cell r="D25">
            <v>3579</v>
          </cell>
          <cell r="E25" t="str">
            <v>㎥</v>
          </cell>
        </row>
        <row r="26">
          <cell r="A26" t="str">
            <v>-2</v>
          </cell>
          <cell r="B26" t="str">
            <v>도쟈운반</v>
          </cell>
          <cell r="C26" t="str">
            <v>(리핑암)L=48.0M</v>
          </cell>
          <cell r="D26">
            <v>7490</v>
          </cell>
          <cell r="E26" t="str">
            <v>㎥</v>
          </cell>
        </row>
        <row r="27">
          <cell r="A27" t="str">
            <v>-3</v>
          </cell>
          <cell r="B27" t="str">
            <v>도쟈운반</v>
          </cell>
          <cell r="C27" t="str">
            <v>(발파암)L=45.1M</v>
          </cell>
          <cell r="D27">
            <v>4414</v>
          </cell>
          <cell r="E27" t="str">
            <v>㎥</v>
          </cell>
        </row>
        <row r="28">
          <cell r="A28" t="str">
            <v>c</v>
          </cell>
          <cell r="B28" t="str">
            <v>덤프운반</v>
          </cell>
        </row>
        <row r="29">
          <cell r="A29" t="str">
            <v>-1</v>
          </cell>
          <cell r="B29" t="str">
            <v>덤프운반</v>
          </cell>
          <cell r="C29" t="str">
            <v>(토사)L=0.674km</v>
          </cell>
          <cell r="D29">
            <v>101878</v>
          </cell>
          <cell r="E29" t="str">
            <v>㎥</v>
          </cell>
        </row>
        <row r="30">
          <cell r="A30" t="str">
            <v>-2</v>
          </cell>
          <cell r="B30" t="str">
            <v>덤프운반</v>
          </cell>
          <cell r="C30" t="str">
            <v>(리핑암)L=0.673km</v>
          </cell>
          <cell r="D30">
            <v>66901</v>
          </cell>
          <cell r="E30" t="str">
            <v>㎥</v>
          </cell>
        </row>
        <row r="31">
          <cell r="A31" t="str">
            <v>-3</v>
          </cell>
          <cell r="B31" t="str">
            <v>덤프운반</v>
          </cell>
          <cell r="C31" t="str">
            <v>(발파암)L=0.600km</v>
          </cell>
          <cell r="D31">
            <v>175578</v>
          </cell>
          <cell r="E31" t="str">
            <v>㎥</v>
          </cell>
        </row>
        <row r="32">
          <cell r="A32" t="str">
            <v>d</v>
          </cell>
          <cell r="B32" t="str">
            <v>사토운반</v>
          </cell>
        </row>
        <row r="33">
          <cell r="A33" t="str">
            <v>-1</v>
          </cell>
          <cell r="B33" t="str">
            <v>사토운반</v>
          </cell>
          <cell r="C33" t="str">
            <v>(토사)L=5.70km</v>
          </cell>
          <cell r="D33">
            <v>81956</v>
          </cell>
          <cell r="E33" t="str">
            <v>㎥</v>
          </cell>
        </row>
        <row r="34">
          <cell r="A34" t="str">
            <v>-2</v>
          </cell>
          <cell r="B34" t="str">
            <v>사토운반</v>
          </cell>
          <cell r="C34" t="str">
            <v>(리핑암)L=5.70Km</v>
          </cell>
          <cell r="D34">
            <v>110937</v>
          </cell>
          <cell r="E34" t="str">
            <v>㎥</v>
          </cell>
        </row>
        <row r="35">
          <cell r="A35" t="str">
            <v>-3</v>
          </cell>
          <cell r="B35" t="str">
            <v>사토운반</v>
          </cell>
          <cell r="C35" t="str">
            <v>(발파암)L=5.70Km</v>
          </cell>
          <cell r="D35">
            <v>772928</v>
          </cell>
          <cell r="E35" t="str">
            <v>㎥</v>
          </cell>
        </row>
        <row r="36">
          <cell r="A36" t="str">
            <v>1.07</v>
          </cell>
          <cell r="B36" t="str">
            <v>흙쌓기</v>
          </cell>
        </row>
        <row r="37">
          <cell r="A37" t="str">
            <v>a</v>
          </cell>
          <cell r="B37" t="str">
            <v>흙쌓기</v>
          </cell>
          <cell r="C37" t="str">
            <v>노상</v>
          </cell>
          <cell r="D37">
            <v>75180</v>
          </cell>
          <cell r="E37" t="str">
            <v>㎥</v>
          </cell>
        </row>
        <row r="38">
          <cell r="A38" t="str">
            <v>b</v>
          </cell>
          <cell r="B38" t="str">
            <v>흙쌓기</v>
          </cell>
          <cell r="C38" t="str">
            <v>노체</v>
          </cell>
          <cell r="D38">
            <v>386828</v>
          </cell>
          <cell r="E38" t="str">
            <v>㎥</v>
          </cell>
        </row>
        <row r="39">
          <cell r="A39" t="str">
            <v>c</v>
          </cell>
          <cell r="B39" t="str">
            <v>녹지대</v>
          </cell>
          <cell r="C39" t="str">
            <v>비다짐</v>
          </cell>
          <cell r="D39">
            <v>9501</v>
          </cell>
          <cell r="E39" t="str">
            <v>M3</v>
          </cell>
        </row>
        <row r="40">
          <cell r="A40" t="str">
            <v>1.08</v>
          </cell>
          <cell r="B40" t="str">
            <v>층따기</v>
          </cell>
          <cell r="C40" t="str">
            <v>(기계)</v>
          </cell>
          <cell r="D40">
            <v>5435</v>
          </cell>
          <cell r="E40" t="str">
            <v>㎥</v>
          </cell>
        </row>
        <row r="41">
          <cell r="A41" t="str">
            <v>1.09</v>
          </cell>
          <cell r="B41" t="str">
            <v>법면보호공</v>
          </cell>
        </row>
        <row r="42">
          <cell r="A42" t="str">
            <v>a</v>
          </cell>
          <cell r="B42" t="str">
            <v>NET잔디</v>
          </cell>
          <cell r="D42">
            <v>72541</v>
          </cell>
          <cell r="E42" t="str">
            <v>㎡</v>
          </cell>
        </row>
        <row r="43">
          <cell r="A43" t="str">
            <v>b</v>
          </cell>
          <cell r="B43" t="str">
            <v>절토면고르기</v>
          </cell>
          <cell r="C43" t="str">
            <v>(리핑암)</v>
          </cell>
          <cell r="D43">
            <v>13802</v>
          </cell>
          <cell r="E43" t="str">
            <v>㎡</v>
          </cell>
        </row>
        <row r="44">
          <cell r="A44" t="str">
            <v>c</v>
          </cell>
          <cell r="B44" t="str">
            <v>절토면고르기</v>
          </cell>
          <cell r="C44" t="str">
            <v>(발파암)</v>
          </cell>
          <cell r="D44">
            <v>69036</v>
          </cell>
          <cell r="E44" t="str">
            <v>㎡</v>
          </cell>
        </row>
        <row r="45">
          <cell r="A45" t="str">
            <v>d</v>
          </cell>
          <cell r="B45" t="str">
            <v>암절개면보호식재공</v>
          </cell>
          <cell r="C45" t="str">
            <v>T=15㎝(보통암,경암)</v>
          </cell>
          <cell r="D45">
            <v>82838</v>
          </cell>
          <cell r="E45" t="str">
            <v>㎡</v>
          </cell>
        </row>
        <row r="46">
          <cell r="A46" t="str">
            <v>e</v>
          </cell>
          <cell r="B46" t="str">
            <v>성토부법면다짐</v>
          </cell>
          <cell r="D46">
            <v>46087</v>
          </cell>
          <cell r="E46" t="str">
            <v>㎡</v>
          </cell>
        </row>
        <row r="47">
          <cell r="A47" t="str">
            <v>1.10</v>
          </cell>
          <cell r="B47" t="str">
            <v>측구터파기(토사)</v>
          </cell>
          <cell r="C47" t="str">
            <v>(0-1 M)</v>
          </cell>
          <cell r="D47">
            <v>1461</v>
          </cell>
          <cell r="E47" t="str">
            <v>㎥</v>
          </cell>
        </row>
        <row r="48">
          <cell r="A48" t="str">
            <v>1.11</v>
          </cell>
          <cell r="B48" t="str">
            <v>측구 뚝쌓기</v>
          </cell>
          <cell r="D48">
            <v>151</v>
          </cell>
          <cell r="E48" t="str">
            <v>㎥</v>
          </cell>
        </row>
        <row r="49">
          <cell r="A49" t="str">
            <v>1.12</v>
          </cell>
          <cell r="B49" t="str">
            <v>토공규준틀</v>
          </cell>
        </row>
        <row r="50">
          <cell r="A50" t="str">
            <v>a</v>
          </cell>
          <cell r="B50" t="str">
            <v>수평규준틀</v>
          </cell>
          <cell r="D50">
            <v>83</v>
          </cell>
          <cell r="E50" t="str">
            <v>EA</v>
          </cell>
        </row>
        <row r="51">
          <cell r="A51" t="str">
            <v>b</v>
          </cell>
          <cell r="B51" t="str">
            <v>비탈규준틀</v>
          </cell>
          <cell r="D51">
            <v>400</v>
          </cell>
          <cell r="E51" t="str">
            <v>EA</v>
          </cell>
        </row>
        <row r="52">
          <cell r="A52" t="str">
            <v>2.</v>
          </cell>
          <cell r="B52" t="str">
            <v>배 수 공</v>
          </cell>
        </row>
        <row r="53">
          <cell r="A53" t="str">
            <v>2.01</v>
          </cell>
          <cell r="B53" t="str">
            <v>측구공</v>
          </cell>
        </row>
        <row r="54">
          <cell r="A54" t="str">
            <v>a</v>
          </cell>
          <cell r="B54" t="str">
            <v>L형측구</v>
          </cell>
        </row>
        <row r="55">
          <cell r="A55" t="str">
            <v>-1</v>
          </cell>
          <cell r="B55" t="str">
            <v>L형측구</v>
          </cell>
          <cell r="C55" t="str">
            <v>(TYPE-1, H=0.15M)</v>
          </cell>
          <cell r="D55">
            <v>727</v>
          </cell>
          <cell r="E55" t="str">
            <v>M</v>
          </cell>
        </row>
        <row r="56">
          <cell r="A56" t="str">
            <v>-2</v>
          </cell>
          <cell r="B56" t="str">
            <v>L형측구</v>
          </cell>
          <cell r="C56" t="str">
            <v>(TYPE-2, H=1.00M)</v>
          </cell>
          <cell r="D56">
            <v>3406</v>
          </cell>
          <cell r="E56" t="str">
            <v>M</v>
          </cell>
        </row>
        <row r="57">
          <cell r="A57" t="str">
            <v>-3</v>
          </cell>
          <cell r="B57" t="str">
            <v>L형측구</v>
          </cell>
          <cell r="C57" t="str">
            <v>(TYPE-3, H=0.15M</v>
          </cell>
          <cell r="D57">
            <v>325</v>
          </cell>
          <cell r="E57" t="str">
            <v>M</v>
          </cell>
        </row>
        <row r="58">
          <cell r="A58" t="str">
            <v>-4</v>
          </cell>
          <cell r="B58" t="str">
            <v>L형측구</v>
          </cell>
          <cell r="C58" t="str">
            <v>(TYPE-6, H=0.20M)</v>
          </cell>
          <cell r="D58">
            <v>2262</v>
          </cell>
          <cell r="E58" t="str">
            <v>M</v>
          </cell>
        </row>
        <row r="59">
          <cell r="A59" t="str">
            <v>-5</v>
          </cell>
          <cell r="B59" t="str">
            <v>성토부다이크</v>
          </cell>
          <cell r="C59" t="str">
            <v>(H=0.15M)</v>
          </cell>
          <cell r="D59">
            <v>3188</v>
          </cell>
          <cell r="E59" t="str">
            <v>M</v>
          </cell>
        </row>
        <row r="60">
          <cell r="A60" t="str">
            <v>b</v>
          </cell>
          <cell r="B60" t="str">
            <v>V형측구</v>
          </cell>
          <cell r="C60" t="str">
            <v>(TYPE-1,H=0.6M)</v>
          </cell>
          <cell r="D60">
            <v>1718</v>
          </cell>
          <cell r="E60" t="str">
            <v>M</v>
          </cell>
        </row>
        <row r="61">
          <cell r="A61" t="str">
            <v>c</v>
          </cell>
          <cell r="B61" t="str">
            <v>산마루측구</v>
          </cell>
          <cell r="C61" t="str">
            <v>(H=0.45M)</v>
          </cell>
          <cell r="D61">
            <v>1512</v>
          </cell>
          <cell r="E61" t="str">
            <v>M</v>
          </cell>
        </row>
        <row r="62">
          <cell r="A62" t="str">
            <v>2.02</v>
          </cell>
          <cell r="B62" t="str">
            <v>맹암거</v>
          </cell>
        </row>
        <row r="63">
          <cell r="A63" t="str">
            <v>a</v>
          </cell>
          <cell r="B63" t="str">
            <v>맹암거설치</v>
          </cell>
          <cell r="C63" t="str">
            <v>(TYPE-1)</v>
          </cell>
          <cell r="D63">
            <v>108</v>
          </cell>
          <cell r="E63" t="str">
            <v>M</v>
          </cell>
        </row>
        <row r="64">
          <cell r="A64" t="str">
            <v>b</v>
          </cell>
          <cell r="B64" t="str">
            <v>맹암거설치</v>
          </cell>
          <cell r="C64" t="str">
            <v>(TYPE-2):리핑암</v>
          </cell>
          <cell r="D64">
            <v>290</v>
          </cell>
          <cell r="E64" t="str">
            <v>M</v>
          </cell>
        </row>
        <row r="65">
          <cell r="A65" t="str">
            <v>c</v>
          </cell>
          <cell r="B65" t="str">
            <v>맹암거설치</v>
          </cell>
          <cell r="C65" t="str">
            <v>(TYPE-2):발파암</v>
          </cell>
          <cell r="D65">
            <v>3080</v>
          </cell>
          <cell r="E65" t="str">
            <v>M</v>
          </cell>
        </row>
        <row r="66">
          <cell r="A66" t="str">
            <v>d</v>
          </cell>
          <cell r="B66" t="str">
            <v>맹암거설치</v>
          </cell>
          <cell r="C66" t="str">
            <v>(TYPE-3)</v>
          </cell>
          <cell r="D66">
            <v>233</v>
          </cell>
          <cell r="E66" t="str">
            <v>M</v>
          </cell>
        </row>
        <row r="67">
          <cell r="A67" t="str">
            <v>2.03</v>
          </cell>
          <cell r="B67" t="str">
            <v>배수관공</v>
          </cell>
        </row>
        <row r="68">
          <cell r="A68" t="str">
            <v>a</v>
          </cell>
          <cell r="B68" t="str">
            <v>구조물터파기</v>
          </cell>
          <cell r="C68" t="str">
            <v>(육상토사:0-2M)</v>
          </cell>
          <cell r="D68">
            <v>2326</v>
          </cell>
          <cell r="E68" t="str">
            <v>㎥</v>
          </cell>
        </row>
        <row r="69">
          <cell r="A69" t="str">
            <v>b</v>
          </cell>
          <cell r="B69" t="str">
            <v>되메우기및다짐</v>
          </cell>
          <cell r="C69" t="str">
            <v>(인력50%+기계50%)</v>
          </cell>
          <cell r="D69">
            <v>1335</v>
          </cell>
          <cell r="E69" t="str">
            <v>㎥</v>
          </cell>
        </row>
        <row r="70">
          <cell r="A70" t="str">
            <v>c</v>
          </cell>
          <cell r="B70" t="str">
            <v>무근콘크리트타설</v>
          </cell>
          <cell r="C70" t="str">
            <v>(진동기포함)</v>
          </cell>
          <cell r="D70">
            <v>571</v>
          </cell>
          <cell r="E70" t="str">
            <v>㎥</v>
          </cell>
        </row>
        <row r="71">
          <cell r="A71" t="str">
            <v>d</v>
          </cell>
          <cell r="B71" t="str">
            <v>합판거푸집</v>
          </cell>
          <cell r="C71" t="str">
            <v>(3회)0-7M</v>
          </cell>
          <cell r="D71">
            <v>424</v>
          </cell>
          <cell r="E71" t="str">
            <v>㎡</v>
          </cell>
        </row>
        <row r="72">
          <cell r="A72" t="str">
            <v>e</v>
          </cell>
          <cell r="B72" t="str">
            <v>합판거푸집</v>
          </cell>
          <cell r="C72" t="str">
            <v>(6회)0-7M</v>
          </cell>
          <cell r="D72">
            <v>1276</v>
          </cell>
          <cell r="E72" t="str">
            <v>㎡</v>
          </cell>
        </row>
        <row r="73">
          <cell r="A73" t="str">
            <v>f</v>
          </cell>
          <cell r="B73" t="str">
            <v>몰탈</v>
          </cell>
          <cell r="C73" t="str">
            <v>1:3</v>
          </cell>
          <cell r="D73">
            <v>1.3919999999999999</v>
          </cell>
          <cell r="E73" t="str">
            <v>㎥</v>
          </cell>
        </row>
        <row r="74">
          <cell r="A74" t="str">
            <v>g</v>
          </cell>
          <cell r="B74" t="str">
            <v>횡배수관운반및부설</v>
          </cell>
          <cell r="C74" t="str">
            <v>(V.R관Φ800M/M)</v>
          </cell>
          <cell r="D74">
            <v>399</v>
          </cell>
          <cell r="E74" t="str">
            <v>M</v>
          </cell>
        </row>
        <row r="75">
          <cell r="A75" t="str">
            <v>h</v>
          </cell>
          <cell r="B75" t="str">
            <v>횡배수관운반및부설</v>
          </cell>
          <cell r="C75" t="str">
            <v>(V.R관Φ1000M/M)</v>
          </cell>
          <cell r="D75">
            <v>195</v>
          </cell>
          <cell r="E75" t="str">
            <v>M</v>
          </cell>
        </row>
        <row r="76">
          <cell r="A76" t="str">
            <v>i</v>
          </cell>
          <cell r="B76" t="str">
            <v>횡배수관운반및부설</v>
          </cell>
          <cell r="C76" t="str">
            <v>(V.R관Φ1200M/M)</v>
          </cell>
          <cell r="D76">
            <v>81</v>
          </cell>
          <cell r="E76" t="str">
            <v>M</v>
          </cell>
        </row>
        <row r="77">
          <cell r="A77" t="str">
            <v>2.04</v>
          </cell>
          <cell r="B77" t="str">
            <v>집수정공</v>
          </cell>
        </row>
        <row r="78">
          <cell r="A78" t="str">
            <v>a</v>
          </cell>
          <cell r="B78" t="str">
            <v>구조물터파기</v>
          </cell>
          <cell r="C78" t="str">
            <v>(육상토사:0-2M)</v>
          </cell>
          <cell r="D78">
            <v>935</v>
          </cell>
          <cell r="E78" t="str">
            <v>㎥</v>
          </cell>
        </row>
        <row r="79">
          <cell r="A79" t="str">
            <v>b</v>
          </cell>
          <cell r="B79" t="str">
            <v>되메우기및다짐</v>
          </cell>
          <cell r="C79" t="str">
            <v>(인력50%+기계50%)</v>
          </cell>
          <cell r="D79">
            <v>834</v>
          </cell>
          <cell r="E79" t="str">
            <v>㎥</v>
          </cell>
        </row>
        <row r="80">
          <cell r="A80" t="str">
            <v>c</v>
          </cell>
          <cell r="B80" t="str">
            <v>무근콘크리트타설</v>
          </cell>
          <cell r="C80" t="str">
            <v>(진동기포함)</v>
          </cell>
          <cell r="D80">
            <v>68</v>
          </cell>
          <cell r="E80" t="str">
            <v>㎥</v>
          </cell>
        </row>
        <row r="81">
          <cell r="A81" t="str">
            <v>d</v>
          </cell>
          <cell r="B81" t="str">
            <v>철근콘크리트타설</v>
          </cell>
          <cell r="C81" t="str">
            <v>(진동기 포함)</v>
          </cell>
          <cell r="D81">
            <v>6</v>
          </cell>
          <cell r="E81" t="str">
            <v>㎥</v>
          </cell>
        </row>
        <row r="82">
          <cell r="A82" t="str">
            <v>e</v>
          </cell>
          <cell r="B82" t="str">
            <v>합판거푸집</v>
          </cell>
          <cell r="C82" t="str">
            <v>(3회)0-7M</v>
          </cell>
          <cell r="D82">
            <v>752</v>
          </cell>
          <cell r="E82" t="str">
            <v>㎡</v>
          </cell>
        </row>
        <row r="83">
          <cell r="A83" t="str">
            <v>f</v>
          </cell>
          <cell r="B83" t="str">
            <v>철근가공조립</v>
          </cell>
          <cell r="C83" t="str">
            <v>(간단)</v>
          </cell>
          <cell r="D83">
            <v>0.55700000000000005</v>
          </cell>
          <cell r="E83" t="str">
            <v>TON</v>
          </cell>
        </row>
        <row r="84">
          <cell r="A84" t="str">
            <v>g</v>
          </cell>
          <cell r="B84" t="str">
            <v>STEEL GRATING설치</v>
          </cell>
          <cell r="C84" t="str">
            <v>(800*800*75)</v>
          </cell>
          <cell r="D84">
            <v>68</v>
          </cell>
          <cell r="E84" t="str">
            <v>EA</v>
          </cell>
        </row>
        <row r="85">
          <cell r="A85" t="str">
            <v>h</v>
          </cell>
          <cell r="B85" t="str">
            <v>STEEL GRATING설치</v>
          </cell>
          <cell r="C85" t="str">
            <v>(600*600*65)</v>
          </cell>
          <cell r="D85">
            <v>10</v>
          </cell>
          <cell r="E85" t="str">
            <v>EA</v>
          </cell>
        </row>
        <row r="86">
          <cell r="A86" t="str">
            <v>2.03</v>
          </cell>
          <cell r="B86" t="str">
            <v>암거공</v>
          </cell>
        </row>
        <row r="87">
          <cell r="A87" t="str">
            <v>a</v>
          </cell>
          <cell r="B87" t="str">
            <v>구조물터파기</v>
          </cell>
          <cell r="C87" t="str">
            <v>(육상토사:0-2M)</v>
          </cell>
          <cell r="D87">
            <v>856</v>
          </cell>
          <cell r="E87" t="str">
            <v>㎥</v>
          </cell>
        </row>
        <row r="88">
          <cell r="A88" t="str">
            <v>b</v>
          </cell>
          <cell r="B88" t="str">
            <v>되메우기및다짐</v>
          </cell>
          <cell r="C88" t="str">
            <v>(인력50%+기계50%)</v>
          </cell>
          <cell r="D88">
            <v>109</v>
          </cell>
          <cell r="E88" t="str">
            <v>㎥</v>
          </cell>
        </row>
        <row r="89">
          <cell r="A89" t="str">
            <v>c</v>
          </cell>
          <cell r="B89" t="str">
            <v>철근콘크리트타설</v>
          </cell>
          <cell r="C89" t="str">
            <v>(진동기 포함)</v>
          </cell>
          <cell r="D89">
            <v>1549</v>
          </cell>
          <cell r="E89" t="str">
            <v>㎥</v>
          </cell>
        </row>
        <row r="90">
          <cell r="A90" t="str">
            <v>d</v>
          </cell>
          <cell r="B90" t="str">
            <v>무근콘크리트타설</v>
          </cell>
          <cell r="C90" t="str">
            <v>(진동기포함)</v>
          </cell>
          <cell r="D90">
            <v>65</v>
          </cell>
          <cell r="E90" t="str">
            <v>㎥</v>
          </cell>
        </row>
        <row r="91">
          <cell r="A91" t="str">
            <v>e</v>
          </cell>
          <cell r="B91" t="str">
            <v>합판거푸집</v>
          </cell>
          <cell r="C91" t="str">
            <v>(3회)0-7M</v>
          </cell>
          <cell r="D91">
            <v>2235</v>
          </cell>
          <cell r="E91" t="str">
            <v>㎡</v>
          </cell>
        </row>
        <row r="92">
          <cell r="A92" t="str">
            <v>f</v>
          </cell>
          <cell r="B92" t="str">
            <v>합판거푸집</v>
          </cell>
          <cell r="C92" t="str">
            <v>(4회)0-7M</v>
          </cell>
          <cell r="D92">
            <v>51</v>
          </cell>
          <cell r="E92" t="str">
            <v>㎡</v>
          </cell>
        </row>
        <row r="93">
          <cell r="A93" t="str">
            <v>g</v>
          </cell>
          <cell r="B93" t="str">
            <v>코팅거푸집</v>
          </cell>
          <cell r="C93" t="str">
            <v>(3회)</v>
          </cell>
          <cell r="D93">
            <v>100</v>
          </cell>
          <cell r="E93" t="str">
            <v>㎡</v>
          </cell>
        </row>
        <row r="94">
          <cell r="A94" t="str">
            <v>h</v>
          </cell>
          <cell r="B94" t="str">
            <v>철근가공조립</v>
          </cell>
          <cell r="C94" t="str">
            <v>(복잡)</v>
          </cell>
          <cell r="D94">
            <v>233.80699999999999</v>
          </cell>
          <cell r="E94" t="str">
            <v>TON</v>
          </cell>
        </row>
        <row r="95">
          <cell r="A95" t="str">
            <v>i</v>
          </cell>
          <cell r="B95" t="str">
            <v>비계</v>
          </cell>
          <cell r="C95" t="str">
            <v>암거용(강관)</v>
          </cell>
          <cell r="D95">
            <v>801</v>
          </cell>
          <cell r="E95" t="str">
            <v>㎡</v>
          </cell>
        </row>
        <row r="96">
          <cell r="A96" t="str">
            <v>j</v>
          </cell>
          <cell r="B96" t="str">
            <v>동바리</v>
          </cell>
          <cell r="C96" t="str">
            <v>암거용(강관3개월)</v>
          </cell>
          <cell r="D96">
            <v>1428</v>
          </cell>
          <cell r="E96" t="str">
            <v>공㎥</v>
          </cell>
        </row>
        <row r="97">
          <cell r="A97" t="str">
            <v>k</v>
          </cell>
          <cell r="B97" t="str">
            <v>P.V.C PIPE</v>
          </cell>
          <cell r="C97" t="str">
            <v>(Φ100 M/M)</v>
          </cell>
          <cell r="D97">
            <v>13</v>
          </cell>
          <cell r="E97" t="str">
            <v>M</v>
          </cell>
        </row>
        <row r="98">
          <cell r="A98" t="str">
            <v>l</v>
          </cell>
          <cell r="B98" t="str">
            <v>아스팔트코팅</v>
          </cell>
          <cell r="C98" t="str">
            <v>2회</v>
          </cell>
          <cell r="D98">
            <v>894</v>
          </cell>
          <cell r="E98" t="str">
            <v>㎡</v>
          </cell>
        </row>
        <row r="99">
          <cell r="A99" t="str">
            <v>m</v>
          </cell>
          <cell r="B99" t="str">
            <v>스치로폴</v>
          </cell>
          <cell r="C99" t="str">
            <v>(신축이음T=20M/M)</v>
          </cell>
          <cell r="D99">
            <v>73</v>
          </cell>
          <cell r="E99" t="str">
            <v>㎡</v>
          </cell>
        </row>
        <row r="100">
          <cell r="A100" t="str">
            <v>n</v>
          </cell>
          <cell r="B100" t="str">
            <v>지수판설치</v>
          </cell>
          <cell r="C100" t="str">
            <v>200*5M/M</v>
          </cell>
          <cell r="D100">
            <v>40</v>
          </cell>
          <cell r="E100" t="str">
            <v>M</v>
          </cell>
        </row>
        <row r="101">
          <cell r="A101" t="str">
            <v>o</v>
          </cell>
          <cell r="B101" t="str">
            <v>뒷채움및다짐</v>
          </cell>
          <cell r="D101">
            <v>3264</v>
          </cell>
          <cell r="E101" t="str">
            <v>㎥</v>
          </cell>
        </row>
        <row r="102">
          <cell r="A102" t="str">
            <v>p</v>
          </cell>
          <cell r="B102" t="str">
            <v>부직포설치</v>
          </cell>
          <cell r="D102">
            <v>5</v>
          </cell>
          <cell r="E102" t="str">
            <v>㎡</v>
          </cell>
        </row>
        <row r="103">
          <cell r="A103" t="str">
            <v>2.04</v>
          </cell>
          <cell r="B103" t="str">
            <v>기타공</v>
          </cell>
        </row>
        <row r="104">
          <cell r="A104" t="str">
            <v>a</v>
          </cell>
          <cell r="B104" t="str">
            <v>중분대횡배수관</v>
          </cell>
        </row>
        <row r="105">
          <cell r="A105" t="str">
            <v>-1</v>
          </cell>
          <cell r="B105" t="str">
            <v>구조물터파기</v>
          </cell>
          <cell r="C105" t="str">
            <v>(육상토사:0-2M)</v>
          </cell>
          <cell r="D105">
            <v>42</v>
          </cell>
          <cell r="E105" t="str">
            <v>㎥</v>
          </cell>
        </row>
        <row r="106">
          <cell r="A106" t="str">
            <v>-2</v>
          </cell>
          <cell r="B106" t="str">
            <v>구조물터파기</v>
          </cell>
          <cell r="C106" t="str">
            <v>(육상리핑암:0-2M)</v>
          </cell>
          <cell r="D106">
            <v>7</v>
          </cell>
          <cell r="E106" t="str">
            <v>㎥</v>
          </cell>
        </row>
        <row r="107">
          <cell r="A107" t="str">
            <v>-3</v>
          </cell>
          <cell r="B107" t="str">
            <v>구조물터파기</v>
          </cell>
          <cell r="C107" t="str">
            <v>(육상발파암:0-2M)</v>
          </cell>
          <cell r="D107">
            <v>29</v>
          </cell>
          <cell r="E107" t="str">
            <v>㎥</v>
          </cell>
        </row>
        <row r="108">
          <cell r="A108" t="str">
            <v>-4</v>
          </cell>
          <cell r="B108" t="str">
            <v>무근콘크리트타설</v>
          </cell>
          <cell r="C108" t="str">
            <v>(진동기포함)</v>
          </cell>
          <cell r="D108">
            <v>62</v>
          </cell>
          <cell r="E108" t="str">
            <v>㎥</v>
          </cell>
        </row>
        <row r="109">
          <cell r="A109" t="str">
            <v>-5</v>
          </cell>
          <cell r="B109" t="str">
            <v>흄관부설및운반</v>
          </cell>
          <cell r="C109" t="str">
            <v>(Φ300M/M)</v>
          </cell>
          <cell r="D109">
            <v>171</v>
          </cell>
          <cell r="E109" t="str">
            <v>M</v>
          </cell>
        </row>
        <row r="110">
          <cell r="A110" t="str">
            <v>b</v>
          </cell>
          <cell r="B110" t="str">
            <v>종배수관</v>
          </cell>
          <cell r="C110" t="str">
            <v>중분대및L형측구</v>
          </cell>
        </row>
        <row r="111">
          <cell r="A111" t="str">
            <v>-1</v>
          </cell>
          <cell r="B111" t="str">
            <v>구조물터파기</v>
          </cell>
          <cell r="C111" t="str">
            <v>(육상토사:0-2M)</v>
          </cell>
          <cell r="D111">
            <v>376</v>
          </cell>
          <cell r="E111" t="str">
            <v>㎥</v>
          </cell>
        </row>
        <row r="112">
          <cell r="A112" t="str">
            <v>-2</v>
          </cell>
          <cell r="B112" t="str">
            <v>구조물터파기</v>
          </cell>
          <cell r="C112" t="str">
            <v>(육상리핑암:0-2M)</v>
          </cell>
          <cell r="D112">
            <v>154</v>
          </cell>
          <cell r="E112" t="str">
            <v>㎥</v>
          </cell>
        </row>
        <row r="113">
          <cell r="A113" t="str">
            <v>-3</v>
          </cell>
          <cell r="B113" t="str">
            <v>구조물터파기</v>
          </cell>
          <cell r="C113" t="str">
            <v>(육상발파암:0-2M)</v>
          </cell>
          <cell r="D113">
            <v>863</v>
          </cell>
          <cell r="E113" t="str">
            <v>㎥</v>
          </cell>
        </row>
        <row r="114">
          <cell r="A114" t="str">
            <v>-4</v>
          </cell>
          <cell r="B114" t="str">
            <v>되메우기및다짐</v>
          </cell>
          <cell r="C114" t="str">
            <v>(인력50%+기계50%)</v>
          </cell>
          <cell r="D114">
            <v>1123</v>
          </cell>
          <cell r="E114" t="str">
            <v>㎥</v>
          </cell>
        </row>
        <row r="115">
          <cell r="A115" t="str">
            <v>-5</v>
          </cell>
          <cell r="B115" t="str">
            <v>몰탈</v>
          </cell>
          <cell r="C115" t="str">
            <v>1:3</v>
          </cell>
          <cell r="D115">
            <v>3.6190000000000002</v>
          </cell>
          <cell r="E115" t="str">
            <v>㎥</v>
          </cell>
        </row>
        <row r="116">
          <cell r="A116" t="str">
            <v>-6</v>
          </cell>
          <cell r="B116" t="str">
            <v>흄관부설및운반</v>
          </cell>
          <cell r="C116" t="str">
            <v>(Φ300M/M)</v>
          </cell>
          <cell r="D116">
            <v>1964</v>
          </cell>
          <cell r="E116" t="str">
            <v>M</v>
          </cell>
        </row>
        <row r="117">
          <cell r="A117" t="str">
            <v>-7</v>
          </cell>
          <cell r="B117" t="str">
            <v>흄관부설및운반</v>
          </cell>
          <cell r="C117" t="str">
            <v>(Φ600M/M)</v>
          </cell>
          <cell r="D117">
            <v>1784</v>
          </cell>
          <cell r="E117" t="str">
            <v>M</v>
          </cell>
        </row>
        <row r="118">
          <cell r="A118" t="str">
            <v>c</v>
          </cell>
          <cell r="B118" t="str">
            <v>중분대집수정</v>
          </cell>
        </row>
        <row r="119">
          <cell r="A119" t="str">
            <v>-1</v>
          </cell>
          <cell r="B119" t="str">
            <v>구조물터파기</v>
          </cell>
          <cell r="C119" t="str">
            <v>(육상토사:0-2M)</v>
          </cell>
          <cell r="D119">
            <v>122</v>
          </cell>
          <cell r="E119" t="str">
            <v>㎥</v>
          </cell>
        </row>
        <row r="120">
          <cell r="A120" t="str">
            <v>-2</v>
          </cell>
          <cell r="B120" t="str">
            <v>구조물터파기</v>
          </cell>
          <cell r="C120" t="str">
            <v>(육상리핑암:0-2M)</v>
          </cell>
          <cell r="D120">
            <v>19</v>
          </cell>
          <cell r="E120" t="str">
            <v>㎥</v>
          </cell>
        </row>
        <row r="121">
          <cell r="A121" t="str">
            <v>-3</v>
          </cell>
          <cell r="B121" t="str">
            <v>구조물터파기</v>
          </cell>
          <cell r="C121" t="str">
            <v>(육상발파암:0-2M)</v>
          </cell>
          <cell r="D121">
            <v>133</v>
          </cell>
          <cell r="E121" t="str">
            <v>㎥</v>
          </cell>
        </row>
        <row r="122">
          <cell r="A122" t="str">
            <v>-4</v>
          </cell>
          <cell r="B122" t="str">
            <v>무근콘크리트타설</v>
          </cell>
          <cell r="C122" t="str">
            <v>(진동기포함)</v>
          </cell>
          <cell r="D122">
            <v>71</v>
          </cell>
          <cell r="E122" t="str">
            <v>㎥</v>
          </cell>
        </row>
        <row r="123">
          <cell r="A123" t="str">
            <v>-5</v>
          </cell>
          <cell r="B123" t="str">
            <v>합판거푸집</v>
          </cell>
          <cell r="C123" t="str">
            <v>(4회)0-7M</v>
          </cell>
          <cell r="D123">
            <v>860</v>
          </cell>
          <cell r="E123" t="str">
            <v>㎡</v>
          </cell>
        </row>
        <row r="124">
          <cell r="A124" t="str">
            <v>-6</v>
          </cell>
          <cell r="B124" t="str">
            <v>철근가공조립</v>
          </cell>
          <cell r="C124" t="str">
            <v>(보통)</v>
          </cell>
          <cell r="D124">
            <v>12.15</v>
          </cell>
          <cell r="E124" t="str">
            <v>TON</v>
          </cell>
        </row>
        <row r="125">
          <cell r="A125" t="str">
            <v>-7</v>
          </cell>
          <cell r="B125" t="str">
            <v>STEEL GRATING설치</v>
          </cell>
          <cell r="C125" t="str">
            <v>(430*1120*75)</v>
          </cell>
          <cell r="D125">
            <v>115</v>
          </cell>
          <cell r="E125" t="str">
            <v>EA</v>
          </cell>
        </row>
        <row r="126">
          <cell r="A126" t="str">
            <v>d</v>
          </cell>
          <cell r="B126" t="str">
            <v>도수로</v>
          </cell>
        </row>
        <row r="127">
          <cell r="A127" t="str">
            <v>-1</v>
          </cell>
          <cell r="B127" t="str">
            <v>측구터파기(토사)</v>
          </cell>
          <cell r="C127" t="str">
            <v>(0-1 M)</v>
          </cell>
          <cell r="D127">
            <v>724</v>
          </cell>
          <cell r="E127" t="str">
            <v>㎥</v>
          </cell>
        </row>
        <row r="128">
          <cell r="A128" t="str">
            <v>-2</v>
          </cell>
          <cell r="B128" t="str">
            <v>측구터파기</v>
          </cell>
          <cell r="C128" t="str">
            <v>(리핑암)</v>
          </cell>
          <cell r="D128">
            <v>20</v>
          </cell>
          <cell r="E128" t="str">
            <v>㎥</v>
          </cell>
        </row>
        <row r="129">
          <cell r="A129" t="str">
            <v>-3</v>
          </cell>
          <cell r="B129" t="str">
            <v>측구터파기</v>
          </cell>
          <cell r="C129" t="str">
            <v>(발파암)</v>
          </cell>
          <cell r="D129">
            <v>83</v>
          </cell>
          <cell r="E129" t="str">
            <v>㎥</v>
          </cell>
        </row>
        <row r="130">
          <cell r="A130" t="str">
            <v>-4</v>
          </cell>
          <cell r="B130" t="str">
            <v>되메우기및다짐</v>
          </cell>
          <cell r="C130" t="str">
            <v>(인력50%+기계50%)</v>
          </cell>
          <cell r="D130">
            <v>243</v>
          </cell>
          <cell r="E130" t="str">
            <v>㎥</v>
          </cell>
        </row>
        <row r="131">
          <cell r="A131" t="str">
            <v>-5</v>
          </cell>
          <cell r="B131" t="str">
            <v>무근콘크리트타설</v>
          </cell>
          <cell r="C131" t="str">
            <v>(진동기포함)</v>
          </cell>
          <cell r="D131">
            <v>260</v>
          </cell>
          <cell r="E131" t="str">
            <v>㎥</v>
          </cell>
        </row>
        <row r="132">
          <cell r="A132" t="str">
            <v>-6</v>
          </cell>
          <cell r="B132" t="str">
            <v>합판거푸집</v>
          </cell>
          <cell r="C132" t="str">
            <v>(4회)0-7M</v>
          </cell>
          <cell r="D132">
            <v>1818</v>
          </cell>
          <cell r="E132" t="str">
            <v>㎡</v>
          </cell>
        </row>
        <row r="133">
          <cell r="A133" t="str">
            <v>-7</v>
          </cell>
          <cell r="B133" t="str">
            <v>철근가공조립</v>
          </cell>
          <cell r="C133" t="str">
            <v>(간단)</v>
          </cell>
          <cell r="D133">
            <v>13.193</v>
          </cell>
          <cell r="E133" t="str">
            <v>TON</v>
          </cell>
        </row>
        <row r="134">
          <cell r="A134" t="str">
            <v>e</v>
          </cell>
          <cell r="B134" t="str">
            <v>절토부소단측구</v>
          </cell>
        </row>
        <row r="135">
          <cell r="A135" t="str">
            <v>-1</v>
          </cell>
          <cell r="B135" t="str">
            <v>무근콘크리트타설</v>
          </cell>
          <cell r="C135" t="str">
            <v>(진동기제외)</v>
          </cell>
          <cell r="D135">
            <v>675</v>
          </cell>
          <cell r="E135" t="str">
            <v>㎥</v>
          </cell>
        </row>
        <row r="136">
          <cell r="A136" t="str">
            <v>-2</v>
          </cell>
          <cell r="B136" t="str">
            <v>합판거푸집</v>
          </cell>
          <cell r="C136" t="str">
            <v>(소형4회)</v>
          </cell>
          <cell r="D136">
            <v>1657</v>
          </cell>
          <cell r="E136" t="str">
            <v>㎡</v>
          </cell>
        </row>
        <row r="137">
          <cell r="A137" t="str">
            <v>g</v>
          </cell>
          <cell r="B137" t="str">
            <v>수로보호공</v>
          </cell>
        </row>
        <row r="138">
          <cell r="A138" t="str">
            <v>-1</v>
          </cell>
          <cell r="B138" t="str">
            <v>구조물터파기</v>
          </cell>
          <cell r="C138" t="str">
            <v>(육상토사:0-2M)</v>
          </cell>
          <cell r="D138">
            <v>34</v>
          </cell>
          <cell r="E138" t="str">
            <v>㎥</v>
          </cell>
        </row>
        <row r="139">
          <cell r="A139" t="str">
            <v>-2</v>
          </cell>
          <cell r="B139" t="str">
            <v>무근콘크리트타설</v>
          </cell>
          <cell r="C139" t="str">
            <v>(진동기제외)</v>
          </cell>
          <cell r="D139">
            <v>4</v>
          </cell>
          <cell r="E139" t="str">
            <v>㎥</v>
          </cell>
        </row>
        <row r="140">
          <cell r="A140" t="str">
            <v>-3</v>
          </cell>
          <cell r="B140" t="str">
            <v>합판거푸집</v>
          </cell>
          <cell r="C140" t="str">
            <v>(소형4회)</v>
          </cell>
          <cell r="D140">
            <v>13</v>
          </cell>
          <cell r="E140" t="str">
            <v>㎡</v>
          </cell>
        </row>
        <row r="141">
          <cell r="A141" t="str">
            <v>2.05</v>
          </cell>
          <cell r="B141" t="str">
            <v>우수맨홀및연결관</v>
          </cell>
        </row>
        <row r="142">
          <cell r="A142" t="str">
            <v>-1</v>
          </cell>
          <cell r="B142" t="str">
            <v>구조물터파기</v>
          </cell>
          <cell r="C142" t="str">
            <v>(육상토사:0-2M)</v>
          </cell>
          <cell r="D142">
            <v>7682</v>
          </cell>
          <cell r="E142" t="str">
            <v>㎥</v>
          </cell>
        </row>
        <row r="143">
          <cell r="A143" t="str">
            <v>-2</v>
          </cell>
          <cell r="B143" t="str">
            <v>되메우기및다짐</v>
          </cell>
          <cell r="C143" t="str">
            <v>(인력50%+기계50%)</v>
          </cell>
          <cell r="D143">
            <v>5548</v>
          </cell>
          <cell r="E143" t="str">
            <v>㎥</v>
          </cell>
        </row>
        <row r="144">
          <cell r="A144" t="str">
            <v>-3</v>
          </cell>
          <cell r="B144" t="str">
            <v>철근콘크리트타설</v>
          </cell>
          <cell r="C144" t="str">
            <v>(진동기 포함)</v>
          </cell>
          <cell r="D144">
            <v>19</v>
          </cell>
          <cell r="E144" t="str">
            <v>㎥</v>
          </cell>
        </row>
        <row r="145">
          <cell r="A145" t="str">
            <v>-4</v>
          </cell>
          <cell r="B145" t="str">
            <v>무근콘크리트타설</v>
          </cell>
          <cell r="C145" t="str">
            <v>(진동기제외)</v>
          </cell>
          <cell r="D145">
            <v>184</v>
          </cell>
          <cell r="E145" t="str">
            <v>㎥</v>
          </cell>
        </row>
        <row r="146">
          <cell r="A146" t="str">
            <v>-5</v>
          </cell>
          <cell r="B146" t="str">
            <v>원형거푸집</v>
          </cell>
          <cell r="C146" t="str">
            <v>(3회 0-7M)</v>
          </cell>
          <cell r="D146">
            <v>1307</v>
          </cell>
          <cell r="E146" t="str">
            <v>㎡</v>
          </cell>
        </row>
        <row r="147">
          <cell r="A147" t="str">
            <v>-6</v>
          </cell>
          <cell r="B147" t="str">
            <v>합판거푸집</v>
          </cell>
          <cell r="C147" t="str">
            <v>(6회)0-7M</v>
          </cell>
          <cell r="D147">
            <v>1877</v>
          </cell>
          <cell r="E147" t="str">
            <v>㎡</v>
          </cell>
        </row>
        <row r="148">
          <cell r="A148" t="str">
            <v>-7</v>
          </cell>
          <cell r="B148" t="str">
            <v>몰탈</v>
          </cell>
          <cell r="C148" t="str">
            <v>1:3</v>
          </cell>
          <cell r="D148">
            <v>7.57</v>
          </cell>
          <cell r="E148" t="str">
            <v>㎥</v>
          </cell>
        </row>
        <row r="149">
          <cell r="A149" t="str">
            <v>-8</v>
          </cell>
          <cell r="B149" t="str">
            <v>철근가공조립</v>
          </cell>
          <cell r="C149" t="str">
            <v>(보통)</v>
          </cell>
          <cell r="D149">
            <v>3.984</v>
          </cell>
          <cell r="E149" t="str">
            <v>TON</v>
          </cell>
        </row>
        <row r="150">
          <cell r="A150" t="str">
            <v>-9</v>
          </cell>
          <cell r="B150" t="str">
            <v>우수관부설및운반</v>
          </cell>
          <cell r="C150" t="str">
            <v>(Φ600M/M)</v>
          </cell>
          <cell r="D150">
            <v>2364</v>
          </cell>
          <cell r="E150" t="str">
            <v>M</v>
          </cell>
        </row>
        <row r="151">
          <cell r="A151" t="str">
            <v>-10</v>
          </cell>
          <cell r="B151" t="str">
            <v>맨홀뚜껑설치</v>
          </cell>
          <cell r="C151" t="str">
            <v>주철(D=648M/M)</v>
          </cell>
          <cell r="D151">
            <v>48</v>
          </cell>
          <cell r="E151" t="str">
            <v>EA</v>
          </cell>
        </row>
        <row r="152">
          <cell r="A152" t="str">
            <v>2.06</v>
          </cell>
          <cell r="B152" t="str">
            <v>우수받이공</v>
          </cell>
        </row>
        <row r="153">
          <cell r="A153" t="str">
            <v>-1</v>
          </cell>
          <cell r="B153" t="str">
            <v>구조물터파기</v>
          </cell>
          <cell r="C153" t="str">
            <v>(육상토사:0-2M)</v>
          </cell>
          <cell r="D153">
            <v>2</v>
          </cell>
          <cell r="E153" t="str">
            <v>㎥</v>
          </cell>
        </row>
        <row r="154">
          <cell r="A154" t="str">
            <v>-2</v>
          </cell>
          <cell r="B154" t="str">
            <v>되메우기및다짐</v>
          </cell>
          <cell r="C154" t="str">
            <v>(인력50%+기계50%)</v>
          </cell>
          <cell r="D154">
            <v>1</v>
          </cell>
          <cell r="E154" t="str">
            <v>㎥</v>
          </cell>
        </row>
        <row r="155">
          <cell r="A155" t="str">
            <v>-3</v>
          </cell>
          <cell r="B155" t="str">
            <v>우수받이설치</v>
          </cell>
          <cell r="C155" t="str">
            <v>(500X400X940)</v>
          </cell>
          <cell r="D155">
            <v>112</v>
          </cell>
          <cell r="E155" t="str">
            <v>조</v>
          </cell>
        </row>
        <row r="156">
          <cell r="A156" t="str">
            <v>-4</v>
          </cell>
          <cell r="B156" t="str">
            <v>우수받이연결관</v>
          </cell>
          <cell r="C156" t="str">
            <v>(D=300M/M)</v>
          </cell>
          <cell r="D156">
            <v>155</v>
          </cell>
          <cell r="E156" t="str">
            <v>M</v>
          </cell>
        </row>
        <row r="157">
          <cell r="A157" t="str">
            <v>2.07</v>
          </cell>
          <cell r="B157" t="str">
            <v>자재비</v>
          </cell>
        </row>
        <row r="158">
          <cell r="A158" t="str">
            <v>a</v>
          </cell>
          <cell r="B158" t="str">
            <v>시멘트</v>
          </cell>
          <cell r="C158" t="str">
            <v>40㎏/대</v>
          </cell>
          <cell r="D158">
            <v>175</v>
          </cell>
          <cell r="E158" t="str">
            <v>대</v>
          </cell>
        </row>
        <row r="159">
          <cell r="A159" t="str">
            <v>b</v>
          </cell>
          <cell r="B159" t="str">
            <v>모래</v>
          </cell>
          <cell r="D159">
            <v>15</v>
          </cell>
          <cell r="E159" t="str">
            <v>㎥</v>
          </cell>
        </row>
        <row r="160">
          <cell r="A160" t="str">
            <v>c</v>
          </cell>
          <cell r="B160" t="str">
            <v>철근</v>
          </cell>
          <cell r="C160" t="str">
            <v>D16M/M 이상</v>
          </cell>
          <cell r="D160">
            <v>255.26599999999999</v>
          </cell>
          <cell r="E160" t="str">
            <v>TON</v>
          </cell>
        </row>
        <row r="161">
          <cell r="A161" t="str">
            <v>d</v>
          </cell>
          <cell r="B161" t="str">
            <v>철근</v>
          </cell>
          <cell r="C161" t="str">
            <v>13M/M</v>
          </cell>
          <cell r="D161">
            <v>34.311999999999998</v>
          </cell>
          <cell r="E161" t="str">
            <v>TON</v>
          </cell>
        </row>
        <row r="162">
          <cell r="A162" t="str">
            <v>e</v>
          </cell>
          <cell r="B162" t="str">
            <v>레미콘</v>
          </cell>
          <cell r="C162" t="str">
            <v>25-210-8</v>
          </cell>
          <cell r="D162">
            <v>1655</v>
          </cell>
          <cell r="E162" t="str">
            <v>㎥</v>
          </cell>
        </row>
        <row r="163">
          <cell r="A163" t="str">
            <v>g</v>
          </cell>
          <cell r="B163" t="str">
            <v>레미콘</v>
          </cell>
          <cell r="C163" t="str">
            <v>40-180-8</v>
          </cell>
          <cell r="D163">
            <v>6634</v>
          </cell>
          <cell r="E163" t="str">
            <v>㎥</v>
          </cell>
        </row>
        <row r="164">
          <cell r="A164" t="str">
            <v>h</v>
          </cell>
          <cell r="B164" t="str">
            <v>레미콘</v>
          </cell>
          <cell r="C164" t="str">
            <v>40-160-8</v>
          </cell>
          <cell r="D164">
            <v>1180</v>
          </cell>
          <cell r="E164" t="str">
            <v>㎥</v>
          </cell>
        </row>
        <row r="165">
          <cell r="A165" t="str">
            <v>3.</v>
          </cell>
          <cell r="B165" t="str">
            <v>구조물공</v>
          </cell>
        </row>
        <row r="166">
          <cell r="A166" t="str">
            <v>3.01</v>
          </cell>
          <cell r="B166" t="str">
            <v>진산교(S.T BOX)</v>
          </cell>
          <cell r="C166" t="str">
            <v>L=288.0, B=21.0</v>
          </cell>
        </row>
        <row r="167">
          <cell r="A167" t="str">
            <v>a</v>
          </cell>
          <cell r="B167" t="str">
            <v>토  공</v>
          </cell>
        </row>
        <row r="168">
          <cell r="A168" t="str">
            <v>-1</v>
          </cell>
          <cell r="B168" t="str">
            <v>구조물터파기</v>
          </cell>
          <cell r="C168" t="str">
            <v>(육상토사:0-4M)</v>
          </cell>
          <cell r="D168">
            <v>3836</v>
          </cell>
          <cell r="E168" t="str">
            <v>㎥</v>
          </cell>
        </row>
        <row r="169">
          <cell r="A169" t="str">
            <v>-2</v>
          </cell>
          <cell r="B169" t="str">
            <v>구조물터파기</v>
          </cell>
          <cell r="C169" t="str">
            <v>(육상토사:4m이상)</v>
          </cell>
          <cell r="D169">
            <v>791</v>
          </cell>
          <cell r="E169" t="str">
            <v>㎥</v>
          </cell>
        </row>
        <row r="170">
          <cell r="A170" t="str">
            <v>-3</v>
          </cell>
          <cell r="B170" t="str">
            <v>구조물터파기</v>
          </cell>
          <cell r="C170" t="str">
            <v>(육상리핑암:0-4M)</v>
          </cell>
          <cell r="D170">
            <v>94</v>
          </cell>
          <cell r="E170" t="str">
            <v>㎥</v>
          </cell>
        </row>
        <row r="171">
          <cell r="A171" t="str">
            <v>-4</v>
          </cell>
          <cell r="B171" t="str">
            <v>구조물터파기</v>
          </cell>
          <cell r="C171" t="str">
            <v>(육상리핑암:4M이상)</v>
          </cell>
          <cell r="D171">
            <v>209</v>
          </cell>
          <cell r="E171" t="str">
            <v>㎥</v>
          </cell>
        </row>
        <row r="172">
          <cell r="A172" t="str">
            <v>-5</v>
          </cell>
          <cell r="B172" t="str">
            <v>구조물터파기</v>
          </cell>
          <cell r="C172" t="str">
            <v>(수중토사:0-4M)</v>
          </cell>
          <cell r="D172">
            <v>2551</v>
          </cell>
          <cell r="E172" t="str">
            <v>㎥</v>
          </cell>
        </row>
        <row r="173">
          <cell r="A173" t="str">
            <v>-6</v>
          </cell>
          <cell r="B173" t="str">
            <v>구조물터파기</v>
          </cell>
          <cell r="C173" t="str">
            <v>(수중리핑암:0-4M)</v>
          </cell>
          <cell r="D173">
            <v>693</v>
          </cell>
          <cell r="E173" t="str">
            <v>㎥</v>
          </cell>
        </row>
        <row r="174">
          <cell r="A174" t="str">
            <v>-7</v>
          </cell>
          <cell r="B174" t="str">
            <v>구조물터파기</v>
          </cell>
          <cell r="C174" t="str">
            <v>(수중리핑암:4M이상)</v>
          </cell>
          <cell r="D174">
            <v>16</v>
          </cell>
          <cell r="E174" t="str">
            <v>㎥</v>
          </cell>
        </row>
        <row r="175">
          <cell r="A175" t="str">
            <v>-8</v>
          </cell>
          <cell r="B175" t="str">
            <v>구조물터파기</v>
          </cell>
          <cell r="C175" t="str">
            <v>(수중발파암:0-4M)</v>
          </cell>
          <cell r="D175">
            <v>91</v>
          </cell>
          <cell r="E175" t="str">
            <v>㎥</v>
          </cell>
        </row>
        <row r="176">
          <cell r="A176" t="str">
            <v>-9</v>
          </cell>
          <cell r="B176" t="str">
            <v>구조물터파기</v>
          </cell>
          <cell r="C176" t="str">
            <v>(수중발파암:4M이상)</v>
          </cell>
          <cell r="D176">
            <v>33</v>
          </cell>
          <cell r="E176" t="str">
            <v>㎥</v>
          </cell>
        </row>
        <row r="177">
          <cell r="A177" t="str">
            <v>-10</v>
          </cell>
          <cell r="B177" t="str">
            <v>되메우기및다짐</v>
          </cell>
          <cell r="C177" t="str">
            <v>(인력30%+기계70%)</v>
          </cell>
          <cell r="D177">
            <v>6122</v>
          </cell>
          <cell r="E177" t="str">
            <v>㎥</v>
          </cell>
        </row>
        <row r="178">
          <cell r="A178" t="str">
            <v>-11</v>
          </cell>
          <cell r="B178" t="str">
            <v>물푸기</v>
          </cell>
          <cell r="C178" t="str">
            <v>(교량등대형구조물)</v>
          </cell>
          <cell r="D178">
            <v>221</v>
          </cell>
          <cell r="E178" t="str">
            <v>HR</v>
          </cell>
        </row>
        <row r="179">
          <cell r="A179" t="str">
            <v>-12</v>
          </cell>
          <cell r="B179" t="str">
            <v>뒷채움및다짐</v>
          </cell>
          <cell r="D179">
            <v>1258</v>
          </cell>
          <cell r="E179" t="str">
            <v>㎥</v>
          </cell>
        </row>
        <row r="180">
          <cell r="A180" t="str">
            <v>-13</v>
          </cell>
          <cell r="B180" t="str">
            <v>면정리및청소</v>
          </cell>
          <cell r="C180" t="str">
            <v>육상</v>
          </cell>
          <cell r="D180">
            <v>81</v>
          </cell>
          <cell r="E180" t="str">
            <v>M2</v>
          </cell>
        </row>
        <row r="181">
          <cell r="A181" t="str">
            <v>b</v>
          </cell>
          <cell r="B181" t="str">
            <v>강관파일공</v>
          </cell>
        </row>
        <row r="182">
          <cell r="A182" t="str">
            <v>-1</v>
          </cell>
          <cell r="B182" t="str">
            <v>강관파일자재비</v>
          </cell>
          <cell r="C182" t="str">
            <v>(Φ508.0M/M*12T)</v>
          </cell>
          <cell r="D182">
            <v>302</v>
          </cell>
          <cell r="E182" t="str">
            <v>M</v>
          </cell>
        </row>
        <row r="183">
          <cell r="A183" t="str">
            <v>-2</v>
          </cell>
          <cell r="B183" t="str">
            <v>항타비직항(진산교)</v>
          </cell>
          <cell r="C183" t="str">
            <v>(Φ508.0*12T)</v>
          </cell>
          <cell r="D183">
            <v>279</v>
          </cell>
          <cell r="E183" t="str">
            <v>M</v>
          </cell>
        </row>
        <row r="184">
          <cell r="A184" t="str">
            <v>-3</v>
          </cell>
          <cell r="B184" t="str">
            <v>두부선단보강</v>
          </cell>
          <cell r="C184" t="str">
            <v>(Φ508.0M/M*12T)</v>
          </cell>
          <cell r="D184">
            <v>36</v>
          </cell>
          <cell r="E184" t="str">
            <v>개소</v>
          </cell>
        </row>
        <row r="185">
          <cell r="A185" t="str">
            <v>c</v>
          </cell>
          <cell r="B185" t="str">
            <v>콘크리트타설</v>
          </cell>
        </row>
        <row r="186">
          <cell r="A186" t="str">
            <v>-1</v>
          </cell>
          <cell r="B186" t="str">
            <v>철근콘크리트타설</v>
          </cell>
          <cell r="C186" t="str">
            <v>펌프카타설(0-15M)</v>
          </cell>
          <cell r="D186">
            <v>5357</v>
          </cell>
          <cell r="E186" t="str">
            <v>㎥</v>
          </cell>
        </row>
        <row r="187">
          <cell r="A187" t="str">
            <v>-2</v>
          </cell>
          <cell r="B187" t="str">
            <v>무근콘크리트타설</v>
          </cell>
          <cell r="C187" t="str">
            <v>(진동기제외)</v>
          </cell>
          <cell r="D187">
            <v>578</v>
          </cell>
          <cell r="E187" t="str">
            <v>㎥</v>
          </cell>
        </row>
        <row r="188">
          <cell r="A188" t="str">
            <v>d</v>
          </cell>
          <cell r="B188" t="str">
            <v>스페이셔설치</v>
          </cell>
        </row>
        <row r="189">
          <cell r="A189" t="str">
            <v>-1</v>
          </cell>
          <cell r="B189" t="str">
            <v>스페이셔설치</v>
          </cell>
          <cell r="C189" t="str">
            <v>벽체용</v>
          </cell>
          <cell r="D189">
            <v>3486</v>
          </cell>
          <cell r="E189" t="str">
            <v>㎡</v>
          </cell>
        </row>
        <row r="190">
          <cell r="A190" t="str">
            <v>-2</v>
          </cell>
          <cell r="B190" t="str">
            <v>스페이서설치</v>
          </cell>
          <cell r="C190" t="str">
            <v>슬라브용</v>
          </cell>
          <cell r="D190">
            <v>6947</v>
          </cell>
          <cell r="E190" t="str">
            <v>㎡</v>
          </cell>
        </row>
        <row r="191">
          <cell r="A191" t="str">
            <v>e</v>
          </cell>
          <cell r="B191" t="str">
            <v>철근가공조립</v>
          </cell>
        </row>
        <row r="192">
          <cell r="A192" t="str">
            <v>-1</v>
          </cell>
          <cell r="B192" t="str">
            <v>철근가공조립</v>
          </cell>
          <cell r="C192" t="str">
            <v>(보통)</v>
          </cell>
          <cell r="D192">
            <v>152.137</v>
          </cell>
          <cell r="E192" t="str">
            <v>TON</v>
          </cell>
        </row>
        <row r="193">
          <cell r="A193" t="str">
            <v>-2</v>
          </cell>
          <cell r="B193" t="str">
            <v>철근가공조립</v>
          </cell>
          <cell r="C193" t="str">
            <v>(복잡)</v>
          </cell>
          <cell r="D193">
            <v>594.23400000000004</v>
          </cell>
          <cell r="E193" t="str">
            <v>TON</v>
          </cell>
        </row>
        <row r="194">
          <cell r="A194" t="str">
            <v>-3</v>
          </cell>
          <cell r="B194" t="str">
            <v>철근가공조립</v>
          </cell>
          <cell r="C194" t="str">
            <v>(매우복잡)</v>
          </cell>
          <cell r="D194">
            <v>599.71100000000001</v>
          </cell>
          <cell r="E194" t="str">
            <v>TON</v>
          </cell>
        </row>
        <row r="195">
          <cell r="A195" t="str">
            <v>f</v>
          </cell>
          <cell r="B195" t="str">
            <v>합판거푸집</v>
          </cell>
        </row>
        <row r="196">
          <cell r="A196" t="str">
            <v>-1</v>
          </cell>
          <cell r="B196" t="str">
            <v>합판거푸집</v>
          </cell>
          <cell r="C196" t="str">
            <v>(3회)0-7M</v>
          </cell>
          <cell r="D196">
            <v>992</v>
          </cell>
          <cell r="E196" t="str">
            <v>㎡</v>
          </cell>
        </row>
        <row r="197">
          <cell r="A197" t="str">
            <v>-2</v>
          </cell>
          <cell r="B197" t="str">
            <v>합판거푸집</v>
          </cell>
          <cell r="C197" t="str">
            <v>(3회)7-10M</v>
          </cell>
          <cell r="D197">
            <v>228</v>
          </cell>
          <cell r="E197" t="str">
            <v>㎡</v>
          </cell>
        </row>
        <row r="198">
          <cell r="A198" t="str">
            <v>-3</v>
          </cell>
          <cell r="B198" t="str">
            <v>합판거푸집</v>
          </cell>
          <cell r="C198" t="str">
            <v>(3회)10-13M</v>
          </cell>
          <cell r="D198">
            <v>750</v>
          </cell>
          <cell r="E198" t="str">
            <v>㎡</v>
          </cell>
        </row>
        <row r="199">
          <cell r="A199" t="str">
            <v>-4</v>
          </cell>
          <cell r="B199" t="str">
            <v>원형거푸집</v>
          </cell>
          <cell r="C199" t="str">
            <v>(3회 0-7M)</v>
          </cell>
          <cell r="D199">
            <v>543</v>
          </cell>
          <cell r="E199" t="str">
            <v>㎡</v>
          </cell>
        </row>
        <row r="200">
          <cell r="A200" t="str">
            <v>-5</v>
          </cell>
          <cell r="B200" t="str">
            <v>원형거푸집</v>
          </cell>
          <cell r="C200" t="str">
            <v>(3회 7-10M)</v>
          </cell>
          <cell r="D200">
            <v>97</v>
          </cell>
          <cell r="E200" t="str">
            <v>㎡</v>
          </cell>
        </row>
        <row r="201">
          <cell r="A201" t="str">
            <v>-6</v>
          </cell>
          <cell r="B201" t="str">
            <v>합판거푸집</v>
          </cell>
          <cell r="C201" t="str">
            <v>(소형3회)</v>
          </cell>
          <cell r="D201">
            <v>4959</v>
          </cell>
          <cell r="E201" t="str">
            <v>㎡</v>
          </cell>
        </row>
        <row r="202">
          <cell r="A202" t="str">
            <v>-7</v>
          </cell>
          <cell r="B202" t="str">
            <v>합판거푸집</v>
          </cell>
          <cell r="C202" t="str">
            <v>(소형4회)</v>
          </cell>
          <cell r="D202">
            <v>877</v>
          </cell>
          <cell r="E202" t="str">
            <v>㎡</v>
          </cell>
        </row>
        <row r="203">
          <cell r="A203" t="str">
            <v>-8</v>
          </cell>
          <cell r="B203" t="str">
            <v>합판거푸집</v>
          </cell>
          <cell r="C203" t="str">
            <v>(소형6회)</v>
          </cell>
          <cell r="D203">
            <v>156</v>
          </cell>
          <cell r="E203" t="str">
            <v>㎡</v>
          </cell>
        </row>
        <row r="204">
          <cell r="A204" t="str">
            <v>g</v>
          </cell>
          <cell r="B204" t="str">
            <v>비계</v>
          </cell>
          <cell r="C204" t="str">
            <v>(강관)0-30M</v>
          </cell>
          <cell r="D204">
            <v>4087</v>
          </cell>
          <cell r="E204" t="str">
            <v>㎡</v>
          </cell>
        </row>
        <row r="205">
          <cell r="A205" t="str">
            <v>h</v>
          </cell>
          <cell r="B205" t="str">
            <v>동바리공</v>
          </cell>
        </row>
        <row r="206">
          <cell r="A206" t="str">
            <v>-1</v>
          </cell>
          <cell r="B206" t="str">
            <v>강관동바리</v>
          </cell>
          <cell r="C206" t="str">
            <v>(교량용)</v>
          </cell>
          <cell r="D206">
            <v>1974</v>
          </cell>
          <cell r="E206" t="str">
            <v>공㎥</v>
          </cell>
        </row>
        <row r="207">
          <cell r="A207" t="str">
            <v>-2</v>
          </cell>
          <cell r="B207" t="str">
            <v>동바리공</v>
          </cell>
          <cell r="C207" t="str">
            <v>(목재4회)</v>
          </cell>
          <cell r="D207">
            <v>6713</v>
          </cell>
          <cell r="E207" t="str">
            <v>공㎥</v>
          </cell>
        </row>
        <row r="208">
          <cell r="A208" t="str">
            <v>i</v>
          </cell>
          <cell r="B208" t="str">
            <v>무수축콘크리트</v>
          </cell>
        </row>
        <row r="209">
          <cell r="A209" t="str">
            <v>-1</v>
          </cell>
          <cell r="B209" t="str">
            <v>무수축몰탈</v>
          </cell>
          <cell r="C209" t="str">
            <v>1:1</v>
          </cell>
          <cell r="D209">
            <v>2.42</v>
          </cell>
          <cell r="E209" t="str">
            <v>㎥</v>
          </cell>
        </row>
        <row r="210">
          <cell r="A210" t="str">
            <v>-2</v>
          </cell>
          <cell r="B210" t="str">
            <v>무수축콘크리트</v>
          </cell>
          <cell r="D210">
            <v>13.27</v>
          </cell>
          <cell r="E210" t="str">
            <v>㎥</v>
          </cell>
        </row>
        <row r="211">
          <cell r="A211" t="str">
            <v>j</v>
          </cell>
          <cell r="B211" t="str">
            <v>교좌장치공</v>
          </cell>
        </row>
        <row r="212">
          <cell r="A212" t="str">
            <v>-1</v>
          </cell>
          <cell r="B212" t="str">
            <v>POT BEARING</v>
          </cell>
          <cell r="C212" t="str">
            <v>일방향(200TON)</v>
          </cell>
          <cell r="D212">
            <v>8</v>
          </cell>
          <cell r="E212" t="str">
            <v>EA</v>
          </cell>
        </row>
        <row r="213">
          <cell r="A213" t="str">
            <v>-2</v>
          </cell>
          <cell r="B213" t="str">
            <v>POT BEARING</v>
          </cell>
          <cell r="C213" t="str">
            <v>양방향(200TON)</v>
          </cell>
          <cell r="D213">
            <v>24</v>
          </cell>
          <cell r="E213" t="str">
            <v>EA</v>
          </cell>
        </row>
        <row r="214">
          <cell r="A214" t="str">
            <v>-3</v>
          </cell>
          <cell r="B214" t="str">
            <v>POT BEARING</v>
          </cell>
          <cell r="C214" t="str">
            <v>고정단(400TON)</v>
          </cell>
          <cell r="D214">
            <v>4</v>
          </cell>
          <cell r="E214" t="str">
            <v>EA</v>
          </cell>
        </row>
        <row r="215">
          <cell r="A215" t="str">
            <v>-4</v>
          </cell>
          <cell r="B215" t="str">
            <v>POT BEARING</v>
          </cell>
          <cell r="C215" t="str">
            <v>일방향(400TON)</v>
          </cell>
          <cell r="D215">
            <v>16</v>
          </cell>
          <cell r="E215" t="str">
            <v>EA</v>
          </cell>
        </row>
        <row r="216">
          <cell r="A216" t="str">
            <v>-5</v>
          </cell>
          <cell r="B216" t="str">
            <v>POT BEARING</v>
          </cell>
          <cell r="C216" t="str">
            <v>양방향(400TON)</v>
          </cell>
          <cell r="D216">
            <v>12</v>
          </cell>
          <cell r="E216" t="str">
            <v>EA</v>
          </cell>
        </row>
        <row r="217">
          <cell r="A217" t="str">
            <v>k</v>
          </cell>
          <cell r="B217" t="str">
            <v>신축이음장치</v>
          </cell>
          <cell r="C217" t="str">
            <v>(NO100)</v>
          </cell>
          <cell r="D217">
            <v>58</v>
          </cell>
          <cell r="E217" t="str">
            <v>M</v>
          </cell>
        </row>
        <row r="218">
          <cell r="A218" t="str">
            <v>l</v>
          </cell>
          <cell r="B218" t="str">
            <v>표면처리공</v>
          </cell>
        </row>
        <row r="219">
          <cell r="A219" t="str">
            <v>-1</v>
          </cell>
          <cell r="B219" t="str">
            <v>면고르기</v>
          </cell>
          <cell r="C219" t="str">
            <v>DECK FINISHER</v>
          </cell>
          <cell r="D219">
            <v>5550</v>
          </cell>
          <cell r="E219" t="str">
            <v>㎡</v>
          </cell>
        </row>
        <row r="220">
          <cell r="A220" t="str">
            <v>-2</v>
          </cell>
          <cell r="B220" t="str">
            <v>슬라브양생</v>
          </cell>
          <cell r="C220" t="str">
            <v>(도막양생)</v>
          </cell>
          <cell r="D220">
            <v>5550</v>
          </cell>
          <cell r="E220" t="str">
            <v>㎡</v>
          </cell>
        </row>
        <row r="221">
          <cell r="A221" t="str">
            <v>-3</v>
          </cell>
          <cell r="B221" t="str">
            <v>교면방수</v>
          </cell>
          <cell r="C221" t="str">
            <v>(도막방수)</v>
          </cell>
          <cell r="D221">
            <v>5550</v>
          </cell>
          <cell r="E221" t="str">
            <v>㎡</v>
          </cell>
        </row>
        <row r="222">
          <cell r="A222" t="str">
            <v>m</v>
          </cell>
          <cell r="B222" t="str">
            <v>교량명판공</v>
          </cell>
        </row>
        <row r="223">
          <cell r="A223" t="str">
            <v>-1</v>
          </cell>
          <cell r="B223" t="str">
            <v>교명주</v>
          </cell>
          <cell r="C223" t="str">
            <v>(1000*500*350)</v>
          </cell>
          <cell r="D223">
            <v>4</v>
          </cell>
          <cell r="E223" t="str">
            <v>EA</v>
          </cell>
        </row>
        <row r="224">
          <cell r="A224" t="str">
            <v>-2</v>
          </cell>
          <cell r="B224" t="str">
            <v>교명판</v>
          </cell>
          <cell r="C224" t="str">
            <v>(200X450X10)</v>
          </cell>
          <cell r="D224">
            <v>2</v>
          </cell>
          <cell r="E224" t="str">
            <v>EA</v>
          </cell>
        </row>
        <row r="225">
          <cell r="A225" t="str">
            <v>-3</v>
          </cell>
          <cell r="B225" t="str">
            <v>설명판</v>
          </cell>
          <cell r="C225" t="str">
            <v>(500X300X10)</v>
          </cell>
          <cell r="D225">
            <v>2</v>
          </cell>
          <cell r="E225" t="str">
            <v>EA</v>
          </cell>
        </row>
        <row r="226">
          <cell r="A226" t="str">
            <v>-4</v>
          </cell>
          <cell r="B226" t="str">
            <v>TBM 설치</v>
          </cell>
          <cell r="D226">
            <v>2</v>
          </cell>
          <cell r="E226" t="str">
            <v>EA</v>
          </cell>
        </row>
        <row r="227">
          <cell r="A227" t="str">
            <v>n</v>
          </cell>
          <cell r="B227" t="str">
            <v>다월바설치</v>
          </cell>
          <cell r="D227">
            <v>92</v>
          </cell>
          <cell r="E227" t="str">
            <v>EA</v>
          </cell>
        </row>
        <row r="228">
          <cell r="A228" t="str">
            <v>o</v>
          </cell>
          <cell r="B228" t="str">
            <v>신축이음</v>
          </cell>
        </row>
        <row r="229">
          <cell r="A229" t="str">
            <v>-1</v>
          </cell>
          <cell r="B229" t="str">
            <v>스치로폴</v>
          </cell>
          <cell r="C229" t="str">
            <v>(시공이음T=10M)</v>
          </cell>
          <cell r="D229">
            <v>71</v>
          </cell>
          <cell r="E229" t="str">
            <v>㎡</v>
          </cell>
        </row>
        <row r="230">
          <cell r="A230" t="str">
            <v>-2</v>
          </cell>
          <cell r="B230" t="str">
            <v>스치로폴</v>
          </cell>
          <cell r="C230" t="str">
            <v>(신축이음T=20M/M)</v>
          </cell>
          <cell r="D230">
            <v>14</v>
          </cell>
          <cell r="E230" t="str">
            <v>㎡</v>
          </cell>
        </row>
        <row r="231">
          <cell r="A231" t="str">
            <v>p</v>
          </cell>
          <cell r="B231" t="str">
            <v>교량용배수구</v>
          </cell>
        </row>
        <row r="232">
          <cell r="A232" t="str">
            <v>-1</v>
          </cell>
          <cell r="B232" t="str">
            <v>집수구</v>
          </cell>
          <cell r="C232" t="str">
            <v>(주철)</v>
          </cell>
          <cell r="D232">
            <v>28</v>
          </cell>
          <cell r="E232" t="str">
            <v>EA</v>
          </cell>
        </row>
        <row r="233">
          <cell r="A233" t="str">
            <v>-2</v>
          </cell>
          <cell r="B233" t="str">
            <v>연결배수구</v>
          </cell>
          <cell r="C233" t="str">
            <v>(스텐레스)</v>
          </cell>
          <cell r="D233">
            <v>10</v>
          </cell>
          <cell r="E233" t="str">
            <v>EA</v>
          </cell>
        </row>
        <row r="234">
          <cell r="A234" t="str">
            <v>-3</v>
          </cell>
          <cell r="B234" t="str">
            <v>직관</v>
          </cell>
          <cell r="C234" t="str">
            <v>(Φ150)</v>
          </cell>
          <cell r="D234">
            <v>192</v>
          </cell>
          <cell r="E234" t="str">
            <v>M</v>
          </cell>
        </row>
        <row r="235">
          <cell r="A235" t="str">
            <v>-4</v>
          </cell>
          <cell r="B235" t="str">
            <v>육교용곡관</v>
          </cell>
          <cell r="D235">
            <v>22</v>
          </cell>
          <cell r="E235" t="str">
            <v>EA</v>
          </cell>
        </row>
        <row r="236">
          <cell r="A236" t="str">
            <v>-5</v>
          </cell>
          <cell r="B236" t="str">
            <v>연결부</v>
          </cell>
          <cell r="C236" t="str">
            <v>(스텐레스)</v>
          </cell>
          <cell r="D236">
            <v>192</v>
          </cell>
          <cell r="E236" t="str">
            <v>EA</v>
          </cell>
        </row>
        <row r="237">
          <cell r="A237" t="str">
            <v>-6</v>
          </cell>
          <cell r="B237" t="str">
            <v>하천용배수구</v>
          </cell>
          <cell r="C237" t="str">
            <v>(아연도강관D=150MM)</v>
          </cell>
          <cell r="D237">
            <v>56</v>
          </cell>
          <cell r="E237" t="str">
            <v>M</v>
          </cell>
        </row>
        <row r="238">
          <cell r="A238" t="str">
            <v>q</v>
          </cell>
          <cell r="B238" t="str">
            <v>전선관</v>
          </cell>
          <cell r="C238" t="str">
            <v>P.V.C PIPE</v>
          </cell>
          <cell r="D238">
            <v>575</v>
          </cell>
          <cell r="E238" t="str">
            <v>M</v>
          </cell>
        </row>
        <row r="239">
          <cell r="A239" t="str">
            <v>r</v>
          </cell>
          <cell r="B239" t="str">
            <v>강교가설</v>
          </cell>
        </row>
        <row r="240">
          <cell r="A240" t="str">
            <v>-1</v>
          </cell>
          <cell r="B240" t="str">
            <v>강교제작</v>
          </cell>
          <cell r="C240" t="str">
            <v>(진산교)</v>
          </cell>
          <cell r="D240">
            <v>2208.748</v>
          </cell>
          <cell r="E240" t="str">
            <v>TON</v>
          </cell>
        </row>
        <row r="241">
          <cell r="A241" t="str">
            <v>-2</v>
          </cell>
          <cell r="B241" t="str">
            <v>강교운반및가설</v>
          </cell>
          <cell r="C241" t="str">
            <v>(진산교)</v>
          </cell>
          <cell r="D241">
            <v>2208.748</v>
          </cell>
          <cell r="E241" t="str">
            <v>TON</v>
          </cell>
        </row>
        <row r="242">
          <cell r="A242" t="str">
            <v>-3</v>
          </cell>
          <cell r="B242" t="str">
            <v>내부도장</v>
          </cell>
          <cell r="C242" t="str">
            <v>(공장)</v>
          </cell>
          <cell r="D242">
            <v>22599</v>
          </cell>
          <cell r="E242" t="str">
            <v>㎡</v>
          </cell>
        </row>
        <row r="243">
          <cell r="A243" t="str">
            <v>-4</v>
          </cell>
          <cell r="B243" t="str">
            <v>연결판도장</v>
          </cell>
          <cell r="C243" t="str">
            <v>(공장)</v>
          </cell>
          <cell r="D243">
            <v>2103</v>
          </cell>
          <cell r="E243" t="str">
            <v>㎡</v>
          </cell>
        </row>
        <row r="244">
          <cell r="A244" t="str">
            <v>-5</v>
          </cell>
          <cell r="B244" t="str">
            <v>내부볼트및연결판도장</v>
          </cell>
          <cell r="C244" t="str">
            <v>(현장)</v>
          </cell>
          <cell r="D244">
            <v>587</v>
          </cell>
          <cell r="E244" t="str">
            <v>㎡</v>
          </cell>
        </row>
        <row r="245">
          <cell r="A245" t="str">
            <v>-6</v>
          </cell>
          <cell r="B245" t="str">
            <v>외부도장</v>
          </cell>
          <cell r="C245" t="str">
            <v>(공장)</v>
          </cell>
          <cell r="D245">
            <v>14727</v>
          </cell>
          <cell r="E245" t="str">
            <v>㎡</v>
          </cell>
        </row>
        <row r="246">
          <cell r="A246" t="str">
            <v>-7</v>
          </cell>
          <cell r="B246" t="str">
            <v>외부포장면도장</v>
          </cell>
          <cell r="C246" t="str">
            <v>(공장)</v>
          </cell>
          <cell r="D246">
            <v>2990</v>
          </cell>
          <cell r="E246" t="str">
            <v>㎡</v>
          </cell>
        </row>
        <row r="247">
          <cell r="A247" t="str">
            <v>-8</v>
          </cell>
          <cell r="B247" t="str">
            <v>외부볼트및연결판도장</v>
          </cell>
          <cell r="C247" t="str">
            <v>(현장)</v>
          </cell>
          <cell r="D247">
            <v>1516</v>
          </cell>
          <cell r="E247" t="str">
            <v>㎡</v>
          </cell>
        </row>
        <row r="248">
          <cell r="A248" t="str">
            <v>-9</v>
          </cell>
          <cell r="B248" t="str">
            <v>외부도장</v>
          </cell>
          <cell r="C248" t="str">
            <v>(현장)</v>
          </cell>
          <cell r="D248">
            <v>2209</v>
          </cell>
          <cell r="E248" t="str">
            <v>㎡</v>
          </cell>
        </row>
        <row r="249">
          <cell r="A249" t="str">
            <v>s</v>
          </cell>
          <cell r="B249" t="str">
            <v>기타공</v>
          </cell>
        </row>
        <row r="250">
          <cell r="A250" t="str">
            <v>-1</v>
          </cell>
          <cell r="B250" t="str">
            <v>낙교방지책</v>
          </cell>
          <cell r="C250" t="str">
            <v>(2SHOE,TYPE-1)</v>
          </cell>
          <cell r="D250">
            <v>8</v>
          </cell>
          <cell r="E250" t="str">
            <v>EA</v>
          </cell>
        </row>
        <row r="251">
          <cell r="A251" t="str">
            <v>-2</v>
          </cell>
          <cell r="B251" t="str">
            <v>낙교방지책</v>
          </cell>
          <cell r="C251" t="str">
            <v>(2SHOE,TYPE-2)</v>
          </cell>
          <cell r="D251">
            <v>16</v>
          </cell>
          <cell r="E251" t="str">
            <v>EA</v>
          </cell>
        </row>
        <row r="252">
          <cell r="A252" t="str">
            <v>-3</v>
          </cell>
          <cell r="B252" t="str">
            <v>낙교방지책</v>
          </cell>
          <cell r="C252" t="str">
            <v>(2SHOE, TYPE-3)</v>
          </cell>
          <cell r="D252">
            <v>8</v>
          </cell>
          <cell r="E252" t="str">
            <v>EA</v>
          </cell>
        </row>
        <row r="253">
          <cell r="A253" t="str">
            <v>-4</v>
          </cell>
          <cell r="B253" t="str">
            <v>안전점검통로</v>
          </cell>
          <cell r="C253" t="str">
            <v>교축방향(TYPE-1)</v>
          </cell>
          <cell r="D253">
            <v>122</v>
          </cell>
          <cell r="E253" t="str">
            <v>개소</v>
          </cell>
        </row>
        <row r="254">
          <cell r="A254" t="str">
            <v>-5</v>
          </cell>
          <cell r="B254" t="str">
            <v>안전점검통로(진산교)</v>
          </cell>
          <cell r="C254" t="str">
            <v>교축직각방향TYPE-1</v>
          </cell>
          <cell r="D254">
            <v>8</v>
          </cell>
          <cell r="E254" t="str">
            <v>개소</v>
          </cell>
        </row>
        <row r="255">
          <cell r="A255" t="str">
            <v>-6</v>
          </cell>
          <cell r="B255" t="str">
            <v>안전점검통로(진산교)</v>
          </cell>
          <cell r="C255" t="str">
            <v>교축직각방향TYPE-2</v>
          </cell>
          <cell r="D255">
            <v>2</v>
          </cell>
          <cell r="E255" t="str">
            <v>개소</v>
          </cell>
        </row>
        <row r="256">
          <cell r="A256" t="str">
            <v>-7</v>
          </cell>
          <cell r="B256" t="str">
            <v>내부출입구설치</v>
          </cell>
          <cell r="C256" t="str">
            <v>LOWER FLANGE</v>
          </cell>
          <cell r="D256">
            <v>16</v>
          </cell>
          <cell r="E256" t="str">
            <v>EA</v>
          </cell>
        </row>
        <row r="257">
          <cell r="A257" t="str">
            <v>-8</v>
          </cell>
          <cell r="B257" t="str">
            <v>내부출입구설치</v>
          </cell>
          <cell r="C257" t="str">
            <v>DIAPHRAGM</v>
          </cell>
          <cell r="D257">
            <v>16</v>
          </cell>
          <cell r="E257" t="str">
            <v>EA</v>
          </cell>
        </row>
        <row r="258">
          <cell r="A258" t="str">
            <v>-9</v>
          </cell>
          <cell r="B258" t="str">
            <v>내부출입구설치</v>
          </cell>
          <cell r="C258" t="str">
            <v>WEB</v>
          </cell>
          <cell r="D258">
            <v>16</v>
          </cell>
          <cell r="E258" t="str">
            <v>EA</v>
          </cell>
        </row>
        <row r="259">
          <cell r="A259" t="str">
            <v>-10</v>
          </cell>
          <cell r="B259" t="str">
            <v>환풍기받침대설치</v>
          </cell>
          <cell r="D259">
            <v>24</v>
          </cell>
          <cell r="E259" t="str">
            <v>EA</v>
          </cell>
        </row>
        <row r="260">
          <cell r="A260" t="str">
            <v>t</v>
          </cell>
          <cell r="B260" t="str">
            <v>가  도</v>
          </cell>
        </row>
        <row r="261">
          <cell r="A261" t="str">
            <v>-1</v>
          </cell>
          <cell r="B261" t="str">
            <v>가도공흙쌓기</v>
          </cell>
          <cell r="D261">
            <v>1973</v>
          </cell>
          <cell r="E261" t="str">
            <v>M3</v>
          </cell>
        </row>
        <row r="262">
          <cell r="A262" t="str">
            <v>-2</v>
          </cell>
          <cell r="B262" t="str">
            <v>가마니쌓기및헐기</v>
          </cell>
          <cell r="D262">
            <v>564</v>
          </cell>
          <cell r="E262" t="str">
            <v>M2</v>
          </cell>
        </row>
        <row r="263">
          <cell r="A263" t="str">
            <v>V</v>
          </cell>
          <cell r="B263" t="str">
            <v>가시설</v>
          </cell>
          <cell r="C263" t="str">
            <v>(교각부)</v>
          </cell>
        </row>
        <row r="264">
          <cell r="A264" t="str">
            <v>-1</v>
          </cell>
          <cell r="B264" t="str">
            <v>강널말뚝자재비</v>
          </cell>
          <cell r="C264" t="str">
            <v>400*150*13</v>
          </cell>
          <cell r="D264">
            <v>252.28</v>
          </cell>
          <cell r="E264" t="str">
            <v>TON</v>
          </cell>
        </row>
        <row r="265">
          <cell r="A265" t="str">
            <v>-2</v>
          </cell>
          <cell r="B265" t="str">
            <v>강널말뚝 항타(진산교</v>
          </cell>
          <cell r="C265" t="str">
            <v>400*150*13(가시설용)</v>
          </cell>
          <cell r="D265">
            <v>2612</v>
          </cell>
          <cell r="E265" t="str">
            <v>M</v>
          </cell>
        </row>
        <row r="266">
          <cell r="A266" t="str">
            <v>-3</v>
          </cell>
          <cell r="B266" t="str">
            <v>강널말뚝 뽑기진산교</v>
          </cell>
          <cell r="C266" t="str">
            <v>(가시설용)</v>
          </cell>
          <cell r="D266">
            <v>2612</v>
          </cell>
          <cell r="E266" t="str">
            <v>M</v>
          </cell>
        </row>
        <row r="267">
          <cell r="A267" t="str">
            <v>-4</v>
          </cell>
          <cell r="B267" t="str">
            <v>띠장설치및철거</v>
          </cell>
          <cell r="C267" t="str">
            <v>진산교300*300*10*15</v>
          </cell>
          <cell r="D267">
            <v>337</v>
          </cell>
          <cell r="E267" t="str">
            <v>M</v>
          </cell>
        </row>
        <row r="268">
          <cell r="A268" t="str">
            <v>-5</v>
          </cell>
          <cell r="B268" t="str">
            <v>L형강설치및철거</v>
          </cell>
          <cell r="C268" t="str">
            <v>100*100*10</v>
          </cell>
          <cell r="D268">
            <v>85</v>
          </cell>
          <cell r="E268" t="str">
            <v>M</v>
          </cell>
        </row>
        <row r="269">
          <cell r="A269" t="str">
            <v>-6</v>
          </cell>
          <cell r="B269" t="str">
            <v>보걸이 설치</v>
          </cell>
          <cell r="D269">
            <v>168</v>
          </cell>
          <cell r="E269" t="str">
            <v>EA</v>
          </cell>
        </row>
        <row r="270">
          <cell r="A270" t="str">
            <v>-7</v>
          </cell>
          <cell r="B270" t="str">
            <v>강판설치</v>
          </cell>
          <cell r="D270">
            <v>17.803999999999998</v>
          </cell>
          <cell r="E270" t="str">
            <v>TON</v>
          </cell>
        </row>
        <row r="271">
          <cell r="A271" t="str">
            <v>w</v>
          </cell>
          <cell r="B271" t="str">
            <v>가교가설(진산교)</v>
          </cell>
          <cell r="C271" t="str">
            <v>(L=120M,B=8.0M)</v>
          </cell>
          <cell r="D271">
            <v>1</v>
          </cell>
          <cell r="E271" t="str">
            <v>L.S</v>
          </cell>
        </row>
        <row r="272">
          <cell r="A272" t="str">
            <v>x</v>
          </cell>
          <cell r="B272" t="str">
            <v>검사시험</v>
          </cell>
        </row>
        <row r="273">
          <cell r="A273" t="str">
            <v>-1</v>
          </cell>
          <cell r="B273" t="str">
            <v>방사선투과검사</v>
          </cell>
          <cell r="C273" t="str">
            <v>R.T</v>
          </cell>
          <cell r="D273">
            <v>77</v>
          </cell>
          <cell r="E273" t="str">
            <v>SHEET</v>
          </cell>
        </row>
        <row r="274">
          <cell r="A274" t="str">
            <v>-2</v>
          </cell>
          <cell r="B274" t="str">
            <v>초음파탐상검사</v>
          </cell>
          <cell r="C274" t="str">
            <v>U.T</v>
          </cell>
          <cell r="D274">
            <v>55</v>
          </cell>
          <cell r="E274" t="str">
            <v>M</v>
          </cell>
        </row>
        <row r="275">
          <cell r="A275" t="str">
            <v>y</v>
          </cell>
          <cell r="B275" t="str">
            <v>자재비</v>
          </cell>
        </row>
        <row r="276">
          <cell r="A276" t="str">
            <v>-1</v>
          </cell>
          <cell r="B276" t="str">
            <v>레미콘</v>
          </cell>
          <cell r="C276" t="str">
            <v>25-240-12</v>
          </cell>
          <cell r="D276">
            <v>1872</v>
          </cell>
          <cell r="E276" t="str">
            <v>㎥</v>
          </cell>
        </row>
        <row r="277">
          <cell r="A277" t="str">
            <v>-2</v>
          </cell>
          <cell r="B277" t="str">
            <v>레미콘</v>
          </cell>
          <cell r="C277" t="str">
            <v>25-210-12</v>
          </cell>
          <cell r="D277">
            <v>3539</v>
          </cell>
          <cell r="E277" t="str">
            <v>㎥</v>
          </cell>
        </row>
        <row r="278">
          <cell r="A278" t="str">
            <v>-3</v>
          </cell>
          <cell r="B278" t="str">
            <v>레미콘</v>
          </cell>
          <cell r="C278" t="str">
            <v>40-180-8</v>
          </cell>
          <cell r="D278">
            <v>239</v>
          </cell>
          <cell r="E278" t="str">
            <v>㎥</v>
          </cell>
        </row>
        <row r="279">
          <cell r="A279" t="str">
            <v>-4</v>
          </cell>
          <cell r="B279" t="str">
            <v>레미콘</v>
          </cell>
          <cell r="C279" t="str">
            <v>40-160-8</v>
          </cell>
          <cell r="D279">
            <v>350</v>
          </cell>
          <cell r="E279" t="str">
            <v>㎥</v>
          </cell>
        </row>
        <row r="280">
          <cell r="A280" t="str">
            <v>-5</v>
          </cell>
          <cell r="B280" t="str">
            <v>시멘트</v>
          </cell>
          <cell r="C280" t="str">
            <v>40㎏/대</v>
          </cell>
          <cell r="D280">
            <v>260</v>
          </cell>
          <cell r="E280" t="str">
            <v>대</v>
          </cell>
        </row>
        <row r="281">
          <cell r="A281" t="str">
            <v>-6</v>
          </cell>
          <cell r="B281" t="str">
            <v>철근</v>
          </cell>
          <cell r="C281" t="str">
            <v>SD40 H16M/M 이상</v>
          </cell>
          <cell r="D281">
            <v>580.03200000000004</v>
          </cell>
          <cell r="E281" t="str">
            <v>TON</v>
          </cell>
        </row>
        <row r="282">
          <cell r="A282" t="str">
            <v>-7</v>
          </cell>
          <cell r="B282" t="str">
            <v>철근</v>
          </cell>
          <cell r="C282" t="str">
            <v>SD40 H13M/M</v>
          </cell>
          <cell r="D282">
            <v>4.556</v>
          </cell>
          <cell r="E282" t="str">
            <v>TON</v>
          </cell>
        </row>
        <row r="283">
          <cell r="A283" t="str">
            <v>-8</v>
          </cell>
          <cell r="B283" t="str">
            <v>철근</v>
          </cell>
          <cell r="C283" t="str">
            <v>SD30 D16M/M 이상</v>
          </cell>
          <cell r="D283">
            <v>788.351</v>
          </cell>
          <cell r="E283" t="str">
            <v>TON</v>
          </cell>
        </row>
        <row r="284">
          <cell r="A284" t="str">
            <v>-9</v>
          </cell>
          <cell r="B284" t="str">
            <v>철근</v>
          </cell>
          <cell r="C284" t="str">
            <v>SD30 D13M/M</v>
          </cell>
          <cell r="D284">
            <v>17.175000000000001</v>
          </cell>
          <cell r="E284" t="str">
            <v>TON</v>
          </cell>
        </row>
        <row r="285">
          <cell r="A285" t="str">
            <v>3.02</v>
          </cell>
          <cell r="B285" t="str">
            <v>건계정교(S.T BOX)</v>
          </cell>
          <cell r="C285" t="str">
            <v>L=188.0, B=21.0</v>
          </cell>
        </row>
        <row r="286">
          <cell r="A286" t="str">
            <v>a</v>
          </cell>
          <cell r="B286" t="str">
            <v>토  공</v>
          </cell>
        </row>
        <row r="287">
          <cell r="A287" t="str">
            <v>-1</v>
          </cell>
          <cell r="B287" t="str">
            <v>구조물터파기</v>
          </cell>
          <cell r="C287" t="str">
            <v>(육상발파암:0-4M)</v>
          </cell>
          <cell r="D287">
            <v>1714</v>
          </cell>
          <cell r="E287" t="str">
            <v>㎥</v>
          </cell>
        </row>
        <row r="288">
          <cell r="A288" t="str">
            <v>-2</v>
          </cell>
          <cell r="B288" t="str">
            <v>구조물터파기</v>
          </cell>
          <cell r="C288" t="str">
            <v>(육상발파암:4M이상)</v>
          </cell>
          <cell r="D288">
            <v>1938</v>
          </cell>
          <cell r="E288" t="str">
            <v>㎥</v>
          </cell>
        </row>
        <row r="289">
          <cell r="A289" t="str">
            <v>-3</v>
          </cell>
          <cell r="B289" t="str">
            <v>구조물터파기</v>
          </cell>
          <cell r="C289" t="str">
            <v>(수중토사:0-4M)</v>
          </cell>
          <cell r="D289">
            <v>1803</v>
          </cell>
          <cell r="E289" t="str">
            <v>㎥</v>
          </cell>
        </row>
        <row r="290">
          <cell r="A290" t="str">
            <v>-4</v>
          </cell>
          <cell r="B290" t="str">
            <v>구조물터파기</v>
          </cell>
          <cell r="C290" t="str">
            <v>(수중발파암:0-4M)</v>
          </cell>
          <cell r="D290">
            <v>2136</v>
          </cell>
          <cell r="E290" t="str">
            <v>㎥</v>
          </cell>
        </row>
        <row r="291">
          <cell r="A291" t="str">
            <v>-5</v>
          </cell>
          <cell r="B291" t="str">
            <v>구조물터파기</v>
          </cell>
          <cell r="C291" t="str">
            <v>(수중발파암:4M이상)</v>
          </cell>
          <cell r="D291">
            <v>1131</v>
          </cell>
          <cell r="E291" t="str">
            <v>㎥</v>
          </cell>
        </row>
        <row r="292">
          <cell r="A292" t="str">
            <v>-6</v>
          </cell>
          <cell r="B292" t="str">
            <v>되메우기및다짐</v>
          </cell>
          <cell r="C292" t="str">
            <v>(인력30%+기계70%)</v>
          </cell>
          <cell r="D292">
            <v>5665</v>
          </cell>
          <cell r="E292" t="str">
            <v>㎥</v>
          </cell>
        </row>
        <row r="293">
          <cell r="A293" t="str">
            <v>-7</v>
          </cell>
          <cell r="B293" t="str">
            <v>물푸기</v>
          </cell>
          <cell r="C293" t="str">
            <v>(교량등대형구조물)</v>
          </cell>
          <cell r="D293">
            <v>213</v>
          </cell>
          <cell r="E293" t="str">
            <v>HR</v>
          </cell>
        </row>
        <row r="294">
          <cell r="A294" t="str">
            <v>-8</v>
          </cell>
          <cell r="B294" t="str">
            <v>뒷채움및다짐</v>
          </cell>
          <cell r="D294">
            <v>1507</v>
          </cell>
          <cell r="E294" t="str">
            <v>㎥</v>
          </cell>
        </row>
        <row r="295">
          <cell r="A295" t="str">
            <v>-9</v>
          </cell>
          <cell r="B295" t="str">
            <v>면정리및청소</v>
          </cell>
          <cell r="C295" t="str">
            <v>육상</v>
          </cell>
          <cell r="D295">
            <v>1001</v>
          </cell>
          <cell r="E295" t="str">
            <v>M2</v>
          </cell>
        </row>
        <row r="296">
          <cell r="A296" t="str">
            <v>b</v>
          </cell>
          <cell r="B296" t="str">
            <v>콘크리트타설</v>
          </cell>
        </row>
        <row r="297">
          <cell r="A297" t="str">
            <v>-1</v>
          </cell>
          <cell r="B297" t="str">
            <v>철근콘크리트타설</v>
          </cell>
          <cell r="C297" t="str">
            <v>펌프카타설(0-15M)</v>
          </cell>
          <cell r="D297">
            <v>4559</v>
          </cell>
          <cell r="E297" t="str">
            <v>㎥</v>
          </cell>
        </row>
        <row r="298">
          <cell r="A298" t="str">
            <v>-2</v>
          </cell>
          <cell r="B298" t="str">
            <v>철근콘크리트타설</v>
          </cell>
          <cell r="C298" t="str">
            <v>펌프카타설(15M이상)</v>
          </cell>
          <cell r="D298">
            <v>741</v>
          </cell>
          <cell r="E298" t="str">
            <v>㎥</v>
          </cell>
        </row>
        <row r="299">
          <cell r="A299" t="str">
            <v>-3</v>
          </cell>
          <cell r="B299" t="str">
            <v>무근콘크리트타설</v>
          </cell>
          <cell r="C299" t="str">
            <v>(진동기제외)</v>
          </cell>
          <cell r="D299">
            <v>183</v>
          </cell>
          <cell r="E299" t="str">
            <v>㎥</v>
          </cell>
        </row>
        <row r="300">
          <cell r="A300" t="str">
            <v>c</v>
          </cell>
          <cell r="B300" t="str">
            <v>스페이셔설치</v>
          </cell>
        </row>
        <row r="301">
          <cell r="A301" t="str">
            <v>-1</v>
          </cell>
          <cell r="B301" t="str">
            <v>스페이셔설치</v>
          </cell>
          <cell r="C301" t="str">
            <v>벽체용</v>
          </cell>
          <cell r="D301">
            <v>3983</v>
          </cell>
          <cell r="E301" t="str">
            <v>㎡</v>
          </cell>
        </row>
        <row r="302">
          <cell r="A302" t="str">
            <v>-2</v>
          </cell>
          <cell r="B302" t="str">
            <v>스페이서설치</v>
          </cell>
          <cell r="C302" t="str">
            <v>슬라브용</v>
          </cell>
          <cell r="D302">
            <v>4728</v>
          </cell>
          <cell r="E302" t="str">
            <v>㎡</v>
          </cell>
        </row>
        <row r="303">
          <cell r="A303" t="str">
            <v>d</v>
          </cell>
          <cell r="B303" t="str">
            <v>철근가공조립</v>
          </cell>
        </row>
        <row r="304">
          <cell r="A304" t="str">
            <v>-1</v>
          </cell>
          <cell r="B304" t="str">
            <v>철근가공조립</v>
          </cell>
          <cell r="C304" t="str">
            <v>(보통)</v>
          </cell>
          <cell r="D304">
            <v>184.49199999999999</v>
          </cell>
          <cell r="E304" t="str">
            <v>TON</v>
          </cell>
        </row>
        <row r="305">
          <cell r="A305" t="str">
            <v>-2</v>
          </cell>
          <cell r="B305" t="str">
            <v>철근가공조립</v>
          </cell>
          <cell r="C305" t="str">
            <v>(복잡)</v>
          </cell>
          <cell r="D305">
            <v>424.32499999999999</v>
          </cell>
          <cell r="E305" t="str">
            <v>TON</v>
          </cell>
        </row>
        <row r="306">
          <cell r="A306" t="str">
            <v>-3</v>
          </cell>
          <cell r="B306" t="str">
            <v>철근가공조립</v>
          </cell>
          <cell r="C306" t="str">
            <v>(매우복잡)</v>
          </cell>
          <cell r="D306">
            <v>705.37199999999996</v>
          </cell>
          <cell r="E306" t="str">
            <v>TON</v>
          </cell>
        </row>
        <row r="307">
          <cell r="A307" t="str">
            <v>e</v>
          </cell>
          <cell r="B307" t="str">
            <v>합판거푸집</v>
          </cell>
        </row>
        <row r="308">
          <cell r="A308" t="str">
            <v>-1</v>
          </cell>
          <cell r="B308" t="str">
            <v>합판거푸집</v>
          </cell>
          <cell r="C308" t="str">
            <v>(3회)0-7M</v>
          </cell>
          <cell r="D308">
            <v>1083</v>
          </cell>
          <cell r="E308" t="str">
            <v>㎡</v>
          </cell>
        </row>
        <row r="309">
          <cell r="A309" t="str">
            <v>-2</v>
          </cell>
          <cell r="B309" t="str">
            <v>합판거푸집</v>
          </cell>
          <cell r="C309" t="str">
            <v>(3회)7-10M</v>
          </cell>
          <cell r="D309">
            <v>292</v>
          </cell>
          <cell r="E309" t="str">
            <v>㎡</v>
          </cell>
        </row>
        <row r="310">
          <cell r="A310" t="str">
            <v>-3</v>
          </cell>
          <cell r="B310" t="str">
            <v>합판거푸집</v>
          </cell>
          <cell r="C310" t="str">
            <v>(3회)19-22M</v>
          </cell>
          <cell r="D310">
            <v>126</v>
          </cell>
          <cell r="E310" t="str">
            <v>㎡</v>
          </cell>
        </row>
        <row r="311">
          <cell r="A311" t="str">
            <v>-4</v>
          </cell>
          <cell r="B311" t="str">
            <v>합판거푸집</v>
          </cell>
          <cell r="C311" t="str">
            <v>(3회)22-25M</v>
          </cell>
          <cell r="D311">
            <v>126</v>
          </cell>
          <cell r="E311" t="str">
            <v>㎡</v>
          </cell>
        </row>
        <row r="312">
          <cell r="A312" t="str">
            <v>-5</v>
          </cell>
          <cell r="B312" t="str">
            <v>합판거푸집</v>
          </cell>
          <cell r="C312" t="str">
            <v>(3회)25-28M</v>
          </cell>
          <cell r="D312">
            <v>125</v>
          </cell>
          <cell r="E312" t="str">
            <v>㎡</v>
          </cell>
        </row>
        <row r="313">
          <cell r="A313" t="str">
            <v>-6</v>
          </cell>
          <cell r="B313" t="str">
            <v>원형거푸집</v>
          </cell>
          <cell r="C313" t="str">
            <v>(3회 0-7M)</v>
          </cell>
          <cell r="D313">
            <v>461</v>
          </cell>
          <cell r="E313" t="str">
            <v>㎡</v>
          </cell>
        </row>
        <row r="314">
          <cell r="A314" t="str">
            <v>-7</v>
          </cell>
          <cell r="B314" t="str">
            <v>원형거푸집</v>
          </cell>
          <cell r="C314" t="str">
            <v>(3회 7-10M)</v>
          </cell>
          <cell r="D314">
            <v>197</v>
          </cell>
          <cell r="E314" t="str">
            <v>㎡</v>
          </cell>
        </row>
        <row r="315">
          <cell r="A315" t="str">
            <v>-8</v>
          </cell>
          <cell r="B315" t="str">
            <v>원형거푸집</v>
          </cell>
          <cell r="C315" t="str">
            <v>(3회 10-13M)</v>
          </cell>
          <cell r="D315">
            <v>197</v>
          </cell>
          <cell r="E315" t="str">
            <v>㎡</v>
          </cell>
        </row>
        <row r="316">
          <cell r="A316" t="str">
            <v>-9</v>
          </cell>
          <cell r="B316" t="str">
            <v>원형거푸집</v>
          </cell>
          <cell r="C316" t="str">
            <v>(3회 13-16M)</v>
          </cell>
          <cell r="D316">
            <v>197</v>
          </cell>
          <cell r="E316" t="str">
            <v>㎡</v>
          </cell>
        </row>
        <row r="317">
          <cell r="A317" t="str">
            <v>-10</v>
          </cell>
          <cell r="B317" t="str">
            <v>원형거푸집</v>
          </cell>
          <cell r="C317" t="str">
            <v>(3회 16-19M)</v>
          </cell>
          <cell r="D317">
            <v>184</v>
          </cell>
          <cell r="E317" t="str">
            <v>㎡</v>
          </cell>
        </row>
        <row r="318">
          <cell r="A318" t="str">
            <v>-11</v>
          </cell>
          <cell r="B318" t="str">
            <v>원형거푸집</v>
          </cell>
          <cell r="C318" t="str">
            <v>(3회 19-22M)</v>
          </cell>
          <cell r="D318">
            <v>107</v>
          </cell>
          <cell r="E318" t="str">
            <v>㎡</v>
          </cell>
        </row>
        <row r="319">
          <cell r="A319" t="str">
            <v>-12</v>
          </cell>
          <cell r="B319" t="str">
            <v>원형거푸집</v>
          </cell>
          <cell r="C319" t="str">
            <v>(3회 22-25M)</v>
          </cell>
          <cell r="D319">
            <v>94</v>
          </cell>
          <cell r="E319" t="str">
            <v>㎡</v>
          </cell>
        </row>
        <row r="320">
          <cell r="A320" t="str">
            <v>-13</v>
          </cell>
          <cell r="B320" t="str">
            <v>원형거푸집</v>
          </cell>
          <cell r="C320" t="str">
            <v>(3회 25-28M)</v>
          </cell>
          <cell r="D320">
            <v>33</v>
          </cell>
          <cell r="E320" t="str">
            <v>㎡</v>
          </cell>
        </row>
        <row r="321">
          <cell r="A321" t="str">
            <v>-14</v>
          </cell>
          <cell r="B321" t="str">
            <v>합판거푸집</v>
          </cell>
          <cell r="C321" t="str">
            <v>(소형6회)</v>
          </cell>
          <cell r="D321">
            <v>44</v>
          </cell>
          <cell r="E321" t="str">
            <v>㎡</v>
          </cell>
        </row>
        <row r="322">
          <cell r="A322" t="str">
            <v>-15</v>
          </cell>
          <cell r="B322" t="str">
            <v>합판거푸집</v>
          </cell>
          <cell r="C322" t="str">
            <v>(소형4회)</v>
          </cell>
          <cell r="D322">
            <v>786</v>
          </cell>
          <cell r="E322" t="str">
            <v>㎡</v>
          </cell>
        </row>
        <row r="323">
          <cell r="A323" t="str">
            <v>-16</v>
          </cell>
          <cell r="B323" t="str">
            <v>합판거푸집</v>
          </cell>
          <cell r="C323" t="str">
            <v>(소형3회)</v>
          </cell>
          <cell r="D323">
            <v>3230</v>
          </cell>
          <cell r="E323" t="str">
            <v>㎡</v>
          </cell>
        </row>
        <row r="324">
          <cell r="A324" t="str">
            <v>f</v>
          </cell>
          <cell r="B324" t="str">
            <v>비계</v>
          </cell>
          <cell r="C324" t="str">
            <v>(강관)0-30M</v>
          </cell>
          <cell r="D324">
            <v>5353</v>
          </cell>
          <cell r="E324" t="str">
            <v>㎡</v>
          </cell>
        </row>
        <row r="325">
          <cell r="A325" t="str">
            <v>g</v>
          </cell>
          <cell r="B325" t="str">
            <v>동바리공</v>
          </cell>
        </row>
        <row r="326">
          <cell r="A326" t="str">
            <v>-1</v>
          </cell>
          <cell r="B326" t="str">
            <v>강관동바리</v>
          </cell>
          <cell r="C326" t="str">
            <v>(교량용)</v>
          </cell>
          <cell r="D326">
            <v>2207</v>
          </cell>
          <cell r="E326" t="str">
            <v>공㎥</v>
          </cell>
        </row>
        <row r="327">
          <cell r="A327" t="str">
            <v>-2</v>
          </cell>
          <cell r="B327" t="str">
            <v>동바리공</v>
          </cell>
          <cell r="C327" t="str">
            <v>(목재4회)</v>
          </cell>
          <cell r="D327">
            <v>4387</v>
          </cell>
          <cell r="E327" t="str">
            <v>공㎥</v>
          </cell>
        </row>
        <row r="328">
          <cell r="A328" t="str">
            <v>h</v>
          </cell>
          <cell r="B328" t="str">
            <v>무수축콘크리트</v>
          </cell>
        </row>
        <row r="329">
          <cell r="A329" t="str">
            <v>-1</v>
          </cell>
          <cell r="B329" t="str">
            <v>무수축몰탈</v>
          </cell>
          <cell r="C329" t="str">
            <v>1:1</v>
          </cell>
          <cell r="D329">
            <v>1.6619999999999999</v>
          </cell>
          <cell r="E329" t="str">
            <v>㎥</v>
          </cell>
        </row>
        <row r="330">
          <cell r="A330" t="str">
            <v>-2</v>
          </cell>
          <cell r="B330" t="str">
            <v>무수축콘크리트</v>
          </cell>
          <cell r="D330">
            <v>9.58</v>
          </cell>
          <cell r="E330" t="str">
            <v>㎥</v>
          </cell>
        </row>
        <row r="331">
          <cell r="A331" t="str">
            <v>i</v>
          </cell>
          <cell r="B331" t="str">
            <v>교좌장치공</v>
          </cell>
        </row>
        <row r="332">
          <cell r="A332" t="str">
            <v>-1</v>
          </cell>
          <cell r="B332" t="str">
            <v>POT BEARING</v>
          </cell>
          <cell r="C332" t="str">
            <v>일방향(200TON)</v>
          </cell>
          <cell r="D332">
            <v>4</v>
          </cell>
          <cell r="E332" t="str">
            <v>EA</v>
          </cell>
        </row>
        <row r="333">
          <cell r="A333" t="str">
            <v>-2</v>
          </cell>
          <cell r="B333" t="str">
            <v>POT BEARING</v>
          </cell>
          <cell r="C333" t="str">
            <v>양방향(200TON)</v>
          </cell>
          <cell r="D333">
            <v>12</v>
          </cell>
          <cell r="E333" t="str">
            <v>EA</v>
          </cell>
        </row>
        <row r="334">
          <cell r="A334" t="str">
            <v>-3</v>
          </cell>
          <cell r="B334" t="str">
            <v>POT BEARING</v>
          </cell>
          <cell r="C334" t="str">
            <v>고정단(400TON)</v>
          </cell>
          <cell r="D334">
            <v>2</v>
          </cell>
          <cell r="E334" t="str">
            <v>EA</v>
          </cell>
        </row>
        <row r="335">
          <cell r="A335" t="str">
            <v>-4</v>
          </cell>
          <cell r="B335" t="str">
            <v>POT BEARING</v>
          </cell>
          <cell r="C335" t="str">
            <v>일방향(400TON).</v>
          </cell>
          <cell r="D335">
            <v>10</v>
          </cell>
          <cell r="E335" t="str">
            <v>EA</v>
          </cell>
        </row>
        <row r="336">
          <cell r="A336" t="str">
            <v>-5</v>
          </cell>
          <cell r="B336" t="str">
            <v>POT BEARING</v>
          </cell>
          <cell r="C336" t="str">
            <v>양방향(400TON)</v>
          </cell>
          <cell r="D336">
            <v>12</v>
          </cell>
          <cell r="E336" t="str">
            <v>EA</v>
          </cell>
        </row>
        <row r="337">
          <cell r="A337" t="str">
            <v>j</v>
          </cell>
          <cell r="B337" t="str">
            <v>신축이음장치</v>
          </cell>
          <cell r="C337" t="str">
            <v>(NO100)</v>
          </cell>
          <cell r="D337">
            <v>39</v>
          </cell>
          <cell r="E337" t="str">
            <v>M</v>
          </cell>
        </row>
        <row r="338">
          <cell r="A338" t="str">
            <v>k</v>
          </cell>
          <cell r="B338" t="str">
            <v>표면처리공</v>
          </cell>
        </row>
        <row r="339">
          <cell r="A339" t="str">
            <v>-1</v>
          </cell>
          <cell r="B339" t="str">
            <v>면고르기</v>
          </cell>
          <cell r="C339" t="str">
            <v>DECK FINISHER</v>
          </cell>
          <cell r="D339">
            <v>3649</v>
          </cell>
          <cell r="E339" t="str">
            <v>㎡</v>
          </cell>
        </row>
        <row r="340">
          <cell r="A340" t="str">
            <v>-2</v>
          </cell>
          <cell r="B340" t="str">
            <v>슬라브양생</v>
          </cell>
          <cell r="C340" t="str">
            <v>(도막양생)</v>
          </cell>
          <cell r="D340">
            <v>3649</v>
          </cell>
          <cell r="E340" t="str">
            <v>㎡</v>
          </cell>
        </row>
        <row r="341">
          <cell r="A341" t="str">
            <v>-3</v>
          </cell>
          <cell r="B341" t="str">
            <v>교면방수</v>
          </cell>
          <cell r="C341" t="str">
            <v>(도막방수)</v>
          </cell>
          <cell r="D341">
            <v>3649</v>
          </cell>
          <cell r="E341" t="str">
            <v>㎡</v>
          </cell>
        </row>
        <row r="342">
          <cell r="A342" t="str">
            <v>l</v>
          </cell>
          <cell r="B342" t="str">
            <v>교량명판공</v>
          </cell>
        </row>
        <row r="343">
          <cell r="A343" t="str">
            <v>-1</v>
          </cell>
          <cell r="B343" t="str">
            <v>교명주</v>
          </cell>
          <cell r="C343" t="str">
            <v>(1000*500*350)</v>
          </cell>
          <cell r="D343">
            <v>4</v>
          </cell>
          <cell r="E343" t="str">
            <v>EA</v>
          </cell>
        </row>
        <row r="344">
          <cell r="A344" t="str">
            <v>-2</v>
          </cell>
          <cell r="B344" t="str">
            <v>교명판</v>
          </cell>
          <cell r="C344" t="str">
            <v>(200X450X10)</v>
          </cell>
          <cell r="D344">
            <v>2</v>
          </cell>
          <cell r="E344" t="str">
            <v>EA</v>
          </cell>
        </row>
        <row r="345">
          <cell r="A345" t="str">
            <v>-3</v>
          </cell>
          <cell r="B345" t="str">
            <v>설명판</v>
          </cell>
          <cell r="C345" t="str">
            <v>(500X300X10)</v>
          </cell>
          <cell r="D345">
            <v>2</v>
          </cell>
          <cell r="E345" t="str">
            <v>EA</v>
          </cell>
        </row>
        <row r="346">
          <cell r="A346" t="str">
            <v>-4</v>
          </cell>
          <cell r="B346" t="str">
            <v>TBM 설치</v>
          </cell>
          <cell r="D346">
            <v>2</v>
          </cell>
          <cell r="E346" t="str">
            <v>EA</v>
          </cell>
        </row>
        <row r="347">
          <cell r="A347" t="str">
            <v>m</v>
          </cell>
          <cell r="B347" t="str">
            <v>다월바설치</v>
          </cell>
          <cell r="D347">
            <v>92</v>
          </cell>
          <cell r="E347" t="str">
            <v>EA</v>
          </cell>
        </row>
        <row r="348">
          <cell r="A348" t="str">
            <v>o</v>
          </cell>
          <cell r="B348" t="str">
            <v>신축이음</v>
          </cell>
        </row>
        <row r="349">
          <cell r="A349" t="str">
            <v>-1</v>
          </cell>
          <cell r="B349" t="str">
            <v>스치로폴</v>
          </cell>
          <cell r="C349" t="str">
            <v>(시공이음T=10M)</v>
          </cell>
          <cell r="D349">
            <v>46</v>
          </cell>
          <cell r="E349" t="str">
            <v>㎡</v>
          </cell>
        </row>
        <row r="350">
          <cell r="A350" t="str">
            <v>-2</v>
          </cell>
          <cell r="B350" t="str">
            <v>스치로폴</v>
          </cell>
          <cell r="C350" t="str">
            <v>(신축이음T=20M/M)</v>
          </cell>
          <cell r="D350">
            <v>14</v>
          </cell>
          <cell r="E350" t="str">
            <v>㎡</v>
          </cell>
        </row>
        <row r="351">
          <cell r="A351" t="str">
            <v>p</v>
          </cell>
          <cell r="B351" t="str">
            <v>교량용집수구</v>
          </cell>
        </row>
        <row r="352">
          <cell r="A352" t="str">
            <v>-1</v>
          </cell>
          <cell r="B352" t="str">
            <v>집수구</v>
          </cell>
          <cell r="C352" t="str">
            <v>(주철)</v>
          </cell>
          <cell r="D352">
            <v>18</v>
          </cell>
          <cell r="E352" t="str">
            <v>EA</v>
          </cell>
        </row>
        <row r="353">
          <cell r="A353" t="str">
            <v>-2</v>
          </cell>
          <cell r="B353" t="str">
            <v>연결배수구</v>
          </cell>
          <cell r="C353" t="str">
            <v>(스텐레스)</v>
          </cell>
          <cell r="D353">
            <v>4</v>
          </cell>
          <cell r="E353" t="str">
            <v>EA</v>
          </cell>
        </row>
        <row r="354">
          <cell r="A354" t="str">
            <v>-3</v>
          </cell>
          <cell r="B354" t="str">
            <v>직관</v>
          </cell>
          <cell r="C354" t="str">
            <v>(Φ150)</v>
          </cell>
          <cell r="D354">
            <v>92</v>
          </cell>
          <cell r="E354" t="str">
            <v>M</v>
          </cell>
        </row>
        <row r="355">
          <cell r="A355" t="str">
            <v>-4</v>
          </cell>
          <cell r="B355" t="str">
            <v>육교용곡관</v>
          </cell>
          <cell r="D355">
            <v>10</v>
          </cell>
          <cell r="E355" t="str">
            <v>EA</v>
          </cell>
        </row>
        <row r="356">
          <cell r="A356" t="str">
            <v>-5</v>
          </cell>
          <cell r="B356" t="str">
            <v>연결부</v>
          </cell>
          <cell r="C356" t="str">
            <v>(스텐레스)</v>
          </cell>
          <cell r="D356">
            <v>92</v>
          </cell>
          <cell r="E356" t="str">
            <v>EA</v>
          </cell>
        </row>
        <row r="357">
          <cell r="A357" t="str">
            <v>-6</v>
          </cell>
          <cell r="B357" t="str">
            <v>하천용배수구</v>
          </cell>
          <cell r="C357" t="str">
            <v>(아연도강관D=150MM)</v>
          </cell>
          <cell r="D357">
            <v>44</v>
          </cell>
          <cell r="E357" t="str">
            <v>M</v>
          </cell>
        </row>
        <row r="358">
          <cell r="A358" t="str">
            <v>q</v>
          </cell>
          <cell r="B358" t="str">
            <v>전선관</v>
          </cell>
          <cell r="C358" t="str">
            <v>P.V.C PIPE</v>
          </cell>
          <cell r="D358">
            <v>375</v>
          </cell>
          <cell r="E358" t="str">
            <v>M</v>
          </cell>
        </row>
        <row r="359">
          <cell r="A359" t="str">
            <v>r</v>
          </cell>
          <cell r="B359" t="str">
            <v>환풍기받침대설치</v>
          </cell>
          <cell r="D359">
            <v>16</v>
          </cell>
          <cell r="E359" t="str">
            <v>EA</v>
          </cell>
        </row>
        <row r="360">
          <cell r="A360" t="str">
            <v>s</v>
          </cell>
          <cell r="B360" t="str">
            <v>강교가설</v>
          </cell>
        </row>
        <row r="361">
          <cell r="A361" t="str">
            <v>-1</v>
          </cell>
          <cell r="B361" t="str">
            <v>강교제작</v>
          </cell>
          <cell r="C361" t="str">
            <v>(건계정교)</v>
          </cell>
          <cell r="D361">
            <v>1395.232</v>
          </cell>
          <cell r="E361" t="str">
            <v>TON</v>
          </cell>
        </row>
        <row r="362">
          <cell r="A362" t="str">
            <v>-2</v>
          </cell>
          <cell r="B362" t="str">
            <v>강교운반및가설</v>
          </cell>
          <cell r="C362" t="str">
            <v>(건계정교)</v>
          </cell>
          <cell r="D362">
            <v>1395.232</v>
          </cell>
          <cell r="E362" t="str">
            <v>TON</v>
          </cell>
        </row>
        <row r="363">
          <cell r="A363" t="str">
            <v>-3</v>
          </cell>
          <cell r="B363" t="str">
            <v>내부도장</v>
          </cell>
          <cell r="C363" t="str">
            <v>(공장)</v>
          </cell>
          <cell r="D363">
            <v>14630</v>
          </cell>
          <cell r="E363" t="str">
            <v>㎡</v>
          </cell>
        </row>
        <row r="364">
          <cell r="A364" t="str">
            <v>-4</v>
          </cell>
          <cell r="B364" t="str">
            <v>연결판도장</v>
          </cell>
          <cell r="C364" t="str">
            <v>(공장)</v>
          </cell>
          <cell r="D364">
            <v>1247</v>
          </cell>
          <cell r="E364" t="str">
            <v>㎡</v>
          </cell>
        </row>
        <row r="365">
          <cell r="A365" t="str">
            <v>-5</v>
          </cell>
          <cell r="B365" t="str">
            <v>내부볼트및연결판도장</v>
          </cell>
          <cell r="C365" t="str">
            <v>(현장)</v>
          </cell>
          <cell r="D365">
            <v>388</v>
          </cell>
          <cell r="E365" t="str">
            <v>㎡</v>
          </cell>
        </row>
        <row r="366">
          <cell r="A366" t="str">
            <v>-6</v>
          </cell>
          <cell r="B366" t="str">
            <v>외부도장</v>
          </cell>
          <cell r="C366" t="str">
            <v>(공장)</v>
          </cell>
          <cell r="D366">
            <v>9286</v>
          </cell>
          <cell r="E366" t="str">
            <v>㎡</v>
          </cell>
        </row>
        <row r="367">
          <cell r="A367" t="str">
            <v>-7</v>
          </cell>
          <cell r="B367" t="str">
            <v>외부포장면도장</v>
          </cell>
          <cell r="C367" t="str">
            <v>(공장)</v>
          </cell>
          <cell r="D367">
            <v>1953</v>
          </cell>
          <cell r="E367" t="str">
            <v>㎡</v>
          </cell>
        </row>
        <row r="368">
          <cell r="A368" t="str">
            <v>-8</v>
          </cell>
          <cell r="B368" t="str">
            <v>외부볼트및연결판도장</v>
          </cell>
          <cell r="C368" t="str">
            <v>(현장)</v>
          </cell>
          <cell r="D368">
            <v>859</v>
          </cell>
          <cell r="E368" t="str">
            <v>㎡</v>
          </cell>
        </row>
        <row r="369">
          <cell r="A369" t="str">
            <v>-9</v>
          </cell>
          <cell r="B369" t="str">
            <v>외부도장</v>
          </cell>
          <cell r="C369" t="str">
            <v>(현장)</v>
          </cell>
          <cell r="D369">
            <v>1393</v>
          </cell>
          <cell r="E369" t="str">
            <v>㎡</v>
          </cell>
        </row>
        <row r="370">
          <cell r="A370" t="str">
            <v>t</v>
          </cell>
          <cell r="B370" t="str">
            <v>기타공</v>
          </cell>
        </row>
        <row r="371">
          <cell r="A371" t="str">
            <v>-1</v>
          </cell>
          <cell r="B371" t="str">
            <v>낙교방지책</v>
          </cell>
          <cell r="C371" t="str">
            <v>(2SHOE,TYPE-1)</v>
          </cell>
          <cell r="D371">
            <v>8</v>
          </cell>
          <cell r="E371" t="str">
            <v>EA</v>
          </cell>
        </row>
        <row r="372">
          <cell r="A372" t="str">
            <v>-2</v>
          </cell>
          <cell r="B372" t="str">
            <v>낙교방지책</v>
          </cell>
          <cell r="C372" t="str">
            <v>(2SHOE,TYPE-2)</v>
          </cell>
          <cell r="D372">
            <v>8</v>
          </cell>
          <cell r="E372" t="str">
            <v>EA</v>
          </cell>
        </row>
        <row r="373">
          <cell r="A373" t="str">
            <v>-3</v>
          </cell>
          <cell r="B373" t="str">
            <v>낙교방지책</v>
          </cell>
          <cell r="C373" t="str">
            <v>(2SHOE, TYPE-3)</v>
          </cell>
          <cell r="D373">
            <v>4</v>
          </cell>
          <cell r="E373" t="str">
            <v>EA</v>
          </cell>
        </row>
        <row r="374">
          <cell r="A374" t="str">
            <v>-4</v>
          </cell>
          <cell r="B374" t="str">
            <v>안전점검통로</v>
          </cell>
          <cell r="C374" t="str">
            <v>교축방향(TYPE-1)</v>
          </cell>
          <cell r="D374">
            <v>38</v>
          </cell>
          <cell r="E374" t="str">
            <v>개소</v>
          </cell>
        </row>
        <row r="375">
          <cell r="A375" t="str">
            <v>-5</v>
          </cell>
          <cell r="B375" t="str">
            <v>안전점검통로</v>
          </cell>
          <cell r="C375" t="str">
            <v>교축방향(TYPE-2)</v>
          </cell>
          <cell r="D375">
            <v>42</v>
          </cell>
          <cell r="E375" t="str">
            <v>개소</v>
          </cell>
        </row>
        <row r="376">
          <cell r="A376" t="str">
            <v>-6</v>
          </cell>
          <cell r="B376" t="str">
            <v>안전점검통로(건계정)</v>
          </cell>
          <cell r="C376" t="str">
            <v>(교축직각방향TYPE-1)</v>
          </cell>
          <cell r="D376">
            <v>6</v>
          </cell>
          <cell r="E376" t="str">
            <v>개소</v>
          </cell>
        </row>
        <row r="377">
          <cell r="A377" t="str">
            <v>-7</v>
          </cell>
          <cell r="B377" t="str">
            <v>내부출입구설치</v>
          </cell>
          <cell r="C377" t="str">
            <v>LOWER FLANGE</v>
          </cell>
          <cell r="D377">
            <v>8</v>
          </cell>
          <cell r="E377" t="str">
            <v>EA</v>
          </cell>
        </row>
        <row r="378">
          <cell r="A378" t="str">
            <v>-8</v>
          </cell>
          <cell r="B378" t="str">
            <v>내부출입구설치</v>
          </cell>
          <cell r="C378" t="str">
            <v>DIAPHRAGM</v>
          </cell>
          <cell r="D378">
            <v>8</v>
          </cell>
          <cell r="E378" t="str">
            <v>EA</v>
          </cell>
        </row>
        <row r="379">
          <cell r="A379" t="str">
            <v>-9</v>
          </cell>
          <cell r="B379" t="str">
            <v>내부출입구설치</v>
          </cell>
          <cell r="C379" t="str">
            <v>WEB</v>
          </cell>
          <cell r="D379">
            <v>12</v>
          </cell>
          <cell r="E379" t="str">
            <v>EA</v>
          </cell>
        </row>
        <row r="380">
          <cell r="A380" t="str">
            <v>u</v>
          </cell>
          <cell r="B380" t="str">
            <v>가 도</v>
          </cell>
        </row>
        <row r="381">
          <cell r="A381" t="str">
            <v>-1</v>
          </cell>
          <cell r="B381" t="str">
            <v>가도공흙쌓기</v>
          </cell>
          <cell r="D381">
            <v>340</v>
          </cell>
          <cell r="E381" t="str">
            <v>M3</v>
          </cell>
        </row>
        <row r="382">
          <cell r="A382" t="str">
            <v>-2</v>
          </cell>
          <cell r="B382" t="str">
            <v>가마니쌓기및헐기</v>
          </cell>
          <cell r="D382">
            <v>130</v>
          </cell>
          <cell r="E382" t="str">
            <v>M2</v>
          </cell>
        </row>
        <row r="383">
          <cell r="A383" t="str">
            <v>v</v>
          </cell>
          <cell r="B383" t="str">
            <v>가시설</v>
          </cell>
          <cell r="C383" t="str">
            <v>(교각부)</v>
          </cell>
        </row>
        <row r="384">
          <cell r="A384" t="str">
            <v>-1</v>
          </cell>
          <cell r="B384" t="str">
            <v>강널말뚝자재비</v>
          </cell>
          <cell r="C384" t="str">
            <v>400*150*13</v>
          </cell>
          <cell r="D384">
            <v>168</v>
          </cell>
          <cell r="E384" t="str">
            <v>TON</v>
          </cell>
        </row>
        <row r="385">
          <cell r="A385" t="str">
            <v>-2</v>
          </cell>
          <cell r="B385" t="str">
            <v>강널말뚝항타</v>
          </cell>
          <cell r="C385" t="str">
            <v>건계정교,가시설용</v>
          </cell>
          <cell r="D385">
            <v>1522</v>
          </cell>
          <cell r="E385" t="str">
            <v>M</v>
          </cell>
        </row>
        <row r="386">
          <cell r="A386" t="str">
            <v>-3</v>
          </cell>
          <cell r="B386" t="str">
            <v>강널말뚝뽑기</v>
          </cell>
          <cell r="C386" t="str">
            <v>건계정교,가시설용</v>
          </cell>
          <cell r="D386">
            <v>1522</v>
          </cell>
          <cell r="E386" t="str">
            <v>M</v>
          </cell>
        </row>
        <row r="387">
          <cell r="A387" t="str">
            <v>-4</v>
          </cell>
          <cell r="B387" t="str">
            <v>띠장설치및철거</v>
          </cell>
          <cell r="C387" t="str">
            <v>건계정교300*300*10*1</v>
          </cell>
          <cell r="D387">
            <v>241</v>
          </cell>
          <cell r="E387" t="str">
            <v>M</v>
          </cell>
        </row>
        <row r="388">
          <cell r="A388" t="str">
            <v>-5</v>
          </cell>
          <cell r="B388" t="str">
            <v>L형강설치및철거</v>
          </cell>
          <cell r="C388" t="str">
            <v>100*100*10</v>
          </cell>
          <cell r="D388">
            <v>63</v>
          </cell>
          <cell r="E388" t="str">
            <v>M</v>
          </cell>
        </row>
        <row r="389">
          <cell r="A389" t="str">
            <v>-6</v>
          </cell>
          <cell r="B389" t="str">
            <v>보걸이 설치</v>
          </cell>
          <cell r="D389">
            <v>120</v>
          </cell>
          <cell r="E389" t="str">
            <v>EA</v>
          </cell>
        </row>
        <row r="390">
          <cell r="A390" t="str">
            <v>-7</v>
          </cell>
          <cell r="B390" t="str">
            <v>강판설치</v>
          </cell>
          <cell r="D390">
            <v>7.7290000000000001</v>
          </cell>
          <cell r="E390" t="str">
            <v>TON</v>
          </cell>
        </row>
        <row r="391">
          <cell r="A391" t="str">
            <v>w</v>
          </cell>
          <cell r="B391" t="str">
            <v>가교가설(건계정교)</v>
          </cell>
          <cell r="C391" t="str">
            <v>(L=70M,B=8.0M)</v>
          </cell>
          <cell r="D391">
            <v>1</v>
          </cell>
          <cell r="E391" t="str">
            <v>L.S</v>
          </cell>
        </row>
        <row r="392">
          <cell r="A392" t="str">
            <v>x</v>
          </cell>
          <cell r="B392" t="str">
            <v>검사시험</v>
          </cell>
        </row>
        <row r="393">
          <cell r="A393" t="str">
            <v>-1</v>
          </cell>
          <cell r="B393" t="str">
            <v>방사선투과검사</v>
          </cell>
          <cell r="C393" t="str">
            <v>R.T</v>
          </cell>
          <cell r="D393">
            <v>48</v>
          </cell>
          <cell r="E393" t="str">
            <v>SHEET</v>
          </cell>
        </row>
        <row r="394">
          <cell r="A394" t="str">
            <v>-2</v>
          </cell>
          <cell r="B394" t="str">
            <v>초음파탐상검사</v>
          </cell>
          <cell r="C394" t="str">
            <v>U.T</v>
          </cell>
          <cell r="D394">
            <v>34</v>
          </cell>
          <cell r="E394" t="str">
            <v>M</v>
          </cell>
        </row>
        <row r="395">
          <cell r="A395" t="str">
            <v>y</v>
          </cell>
          <cell r="B395" t="str">
            <v>자재비</v>
          </cell>
        </row>
        <row r="396">
          <cell r="A396" t="str">
            <v>-1</v>
          </cell>
          <cell r="B396" t="str">
            <v>레미콘</v>
          </cell>
          <cell r="C396" t="str">
            <v>25-240-12</v>
          </cell>
          <cell r="D396">
            <v>1217</v>
          </cell>
          <cell r="E396" t="str">
            <v>㎥</v>
          </cell>
        </row>
        <row r="397">
          <cell r="A397" t="str">
            <v>-2</v>
          </cell>
          <cell r="B397" t="str">
            <v>레미콘</v>
          </cell>
          <cell r="C397" t="str">
            <v>25-210-12</v>
          </cell>
          <cell r="D397">
            <v>4136</v>
          </cell>
          <cell r="E397" t="str">
            <v>㎥</v>
          </cell>
        </row>
        <row r="398">
          <cell r="A398" t="str">
            <v>-3</v>
          </cell>
          <cell r="B398" t="str">
            <v>레미콘</v>
          </cell>
          <cell r="C398" t="str">
            <v>40-160-8</v>
          </cell>
          <cell r="D398">
            <v>186</v>
          </cell>
          <cell r="E398" t="str">
            <v>㎥</v>
          </cell>
        </row>
        <row r="399">
          <cell r="A399" t="str">
            <v>-4</v>
          </cell>
          <cell r="B399" t="str">
            <v>시멘트</v>
          </cell>
          <cell r="C399" t="str">
            <v>40㎏/대</v>
          </cell>
          <cell r="D399">
            <v>186</v>
          </cell>
          <cell r="E399" t="str">
            <v>대</v>
          </cell>
        </row>
        <row r="400">
          <cell r="A400" t="str">
            <v>-7</v>
          </cell>
          <cell r="B400" t="str">
            <v>철근</v>
          </cell>
          <cell r="C400" t="str">
            <v>SD40 H16M/M 이상</v>
          </cell>
          <cell r="D400">
            <v>412.11599999999999</v>
          </cell>
          <cell r="E400" t="str">
            <v>TON</v>
          </cell>
        </row>
        <row r="401">
          <cell r="A401" t="str">
            <v>-8</v>
          </cell>
          <cell r="B401" t="str">
            <v>철근</v>
          </cell>
          <cell r="C401" t="str">
            <v>SD40 H13M/M</v>
          </cell>
          <cell r="D401">
            <v>6.9359999999999999</v>
          </cell>
          <cell r="E401" t="str">
            <v>TON</v>
          </cell>
        </row>
        <row r="402">
          <cell r="A402" t="str">
            <v>-5</v>
          </cell>
          <cell r="B402" t="str">
            <v>철근</v>
          </cell>
          <cell r="C402" t="str">
            <v>SD30 D16M/M 이상</v>
          </cell>
          <cell r="D402">
            <v>922.84900000000005</v>
          </cell>
          <cell r="E402" t="str">
            <v>TON</v>
          </cell>
        </row>
        <row r="403">
          <cell r="A403" t="str">
            <v>-6</v>
          </cell>
          <cell r="B403" t="str">
            <v>철근</v>
          </cell>
          <cell r="C403" t="str">
            <v>SD30 D13M/M</v>
          </cell>
          <cell r="D403">
            <v>12.384</v>
          </cell>
          <cell r="E403" t="str">
            <v>TON</v>
          </cell>
        </row>
        <row r="404">
          <cell r="A404" t="str">
            <v>3.03</v>
          </cell>
          <cell r="B404" t="str">
            <v>송정RAMP-A교(S.T BOX</v>
          </cell>
          <cell r="C404" t="str">
            <v>)L=392.0, B=14.0</v>
          </cell>
        </row>
        <row r="405">
          <cell r="A405" t="str">
            <v>a</v>
          </cell>
          <cell r="B405" t="str">
            <v>토  공</v>
          </cell>
        </row>
        <row r="406">
          <cell r="A406" t="str">
            <v>-1</v>
          </cell>
          <cell r="B406" t="str">
            <v>구조물터파기</v>
          </cell>
          <cell r="C406" t="str">
            <v>(육상발파암:0-4M)</v>
          </cell>
          <cell r="D406">
            <v>9286</v>
          </cell>
          <cell r="E406" t="str">
            <v>㎥</v>
          </cell>
        </row>
        <row r="407">
          <cell r="A407" t="str">
            <v>-2</v>
          </cell>
          <cell r="B407" t="str">
            <v>구조물터파기</v>
          </cell>
          <cell r="C407" t="str">
            <v>(육상발파암:4M이상)</v>
          </cell>
          <cell r="D407">
            <v>4455</v>
          </cell>
          <cell r="E407" t="str">
            <v>㎥</v>
          </cell>
        </row>
        <row r="408">
          <cell r="A408" t="str">
            <v>-3</v>
          </cell>
          <cell r="B408" t="str">
            <v>구조물터파기</v>
          </cell>
          <cell r="C408" t="str">
            <v>(육상리핑암:0-4M)</v>
          </cell>
          <cell r="D408">
            <v>1019</v>
          </cell>
          <cell r="E408" t="str">
            <v>㎥</v>
          </cell>
        </row>
        <row r="409">
          <cell r="A409" t="str">
            <v>-4</v>
          </cell>
          <cell r="B409" t="str">
            <v>구조물터파기</v>
          </cell>
          <cell r="C409" t="str">
            <v>(육상리핑암:4M이상)</v>
          </cell>
          <cell r="D409">
            <v>1051</v>
          </cell>
          <cell r="E409" t="str">
            <v>㎥</v>
          </cell>
        </row>
        <row r="410">
          <cell r="A410" t="str">
            <v>-5</v>
          </cell>
          <cell r="B410" t="str">
            <v>구조물터파기</v>
          </cell>
          <cell r="C410" t="str">
            <v>(수중토사:0-4M)</v>
          </cell>
          <cell r="D410">
            <v>4006</v>
          </cell>
          <cell r="E410" t="str">
            <v>㎥</v>
          </cell>
        </row>
        <row r="411">
          <cell r="A411" t="str">
            <v>-6</v>
          </cell>
          <cell r="B411" t="str">
            <v>구조물터파기</v>
          </cell>
          <cell r="C411" t="str">
            <v>(수중토사:4M이상)</v>
          </cell>
          <cell r="D411">
            <v>2229</v>
          </cell>
          <cell r="E411" t="str">
            <v>㎥</v>
          </cell>
        </row>
        <row r="412">
          <cell r="A412" t="str">
            <v>-7</v>
          </cell>
          <cell r="B412" t="str">
            <v>구조물터파기</v>
          </cell>
          <cell r="C412" t="str">
            <v>(수중리핑암:0-4M)</v>
          </cell>
          <cell r="D412">
            <v>403</v>
          </cell>
          <cell r="E412" t="str">
            <v>㎥</v>
          </cell>
        </row>
        <row r="413">
          <cell r="A413" t="str">
            <v>-8</v>
          </cell>
          <cell r="B413" t="str">
            <v>구조물터파기</v>
          </cell>
          <cell r="C413" t="str">
            <v>(수중리핑암:4M이상)</v>
          </cell>
          <cell r="D413">
            <v>251</v>
          </cell>
          <cell r="E413" t="str">
            <v>㎥</v>
          </cell>
        </row>
        <row r="414">
          <cell r="A414" t="str">
            <v>-9</v>
          </cell>
          <cell r="B414" t="str">
            <v>되메우기및다짐</v>
          </cell>
          <cell r="C414" t="str">
            <v>(인력30%+기계70%)</v>
          </cell>
          <cell r="D414">
            <v>18892</v>
          </cell>
          <cell r="E414" t="str">
            <v>㎥</v>
          </cell>
        </row>
        <row r="415">
          <cell r="A415" t="str">
            <v>-10</v>
          </cell>
          <cell r="B415" t="str">
            <v>뒷채움및다짐</v>
          </cell>
          <cell r="D415">
            <v>733</v>
          </cell>
          <cell r="E415" t="str">
            <v>㎥</v>
          </cell>
        </row>
        <row r="416">
          <cell r="A416" t="str">
            <v>-11</v>
          </cell>
          <cell r="B416" t="str">
            <v>물푸기</v>
          </cell>
          <cell r="C416" t="str">
            <v>(교량등대형구조물)</v>
          </cell>
          <cell r="D416">
            <v>176</v>
          </cell>
          <cell r="E416" t="str">
            <v>HR</v>
          </cell>
        </row>
        <row r="417">
          <cell r="A417" t="str">
            <v>b</v>
          </cell>
          <cell r="B417" t="str">
            <v>콘크리트타설</v>
          </cell>
        </row>
        <row r="418">
          <cell r="A418" t="str">
            <v>-1</v>
          </cell>
          <cell r="B418" t="str">
            <v>무근콘크리트타설</v>
          </cell>
          <cell r="C418" t="str">
            <v>(진동기제외)</v>
          </cell>
          <cell r="D418">
            <v>1094</v>
          </cell>
          <cell r="E418" t="str">
            <v>㎥</v>
          </cell>
        </row>
        <row r="419">
          <cell r="A419" t="str">
            <v>-2</v>
          </cell>
          <cell r="B419" t="str">
            <v>철근콘크리트타설</v>
          </cell>
          <cell r="C419" t="str">
            <v>펌프카타설(0-15M)</v>
          </cell>
          <cell r="D419">
            <v>6095</v>
          </cell>
          <cell r="E419" t="str">
            <v>㎥</v>
          </cell>
        </row>
        <row r="420">
          <cell r="A420" t="str">
            <v>-3</v>
          </cell>
          <cell r="B420" t="str">
            <v>철근콘크리트타설</v>
          </cell>
          <cell r="C420" t="str">
            <v>펌프카타설(15M이상)</v>
          </cell>
          <cell r="D420">
            <v>1955</v>
          </cell>
          <cell r="E420" t="str">
            <v>㎥</v>
          </cell>
        </row>
        <row r="421">
          <cell r="A421" t="str">
            <v>c</v>
          </cell>
          <cell r="B421" t="str">
            <v>스페이셔설치</v>
          </cell>
        </row>
        <row r="422">
          <cell r="A422" t="str">
            <v>-1</v>
          </cell>
          <cell r="B422" t="str">
            <v>스페이셔설치</v>
          </cell>
          <cell r="C422" t="str">
            <v>벽체용</v>
          </cell>
          <cell r="D422">
            <v>5230</v>
          </cell>
          <cell r="E422" t="str">
            <v>㎡</v>
          </cell>
        </row>
        <row r="423">
          <cell r="A423" t="str">
            <v>-2</v>
          </cell>
          <cell r="B423" t="str">
            <v>스페이서설치</v>
          </cell>
          <cell r="C423" t="str">
            <v>슬라브용</v>
          </cell>
          <cell r="D423">
            <v>6354</v>
          </cell>
          <cell r="E423" t="str">
            <v>㎡</v>
          </cell>
        </row>
        <row r="424">
          <cell r="A424" t="str">
            <v>d</v>
          </cell>
          <cell r="B424" t="str">
            <v>철근가공조립</v>
          </cell>
        </row>
        <row r="425">
          <cell r="A425" t="str">
            <v>-1</v>
          </cell>
          <cell r="B425" t="str">
            <v>철근가공조립</v>
          </cell>
          <cell r="C425" t="str">
            <v>(복잡)</v>
          </cell>
          <cell r="D425">
            <v>93.808000000000007</v>
          </cell>
          <cell r="E425" t="str">
            <v>TON</v>
          </cell>
        </row>
        <row r="426">
          <cell r="A426" t="str">
            <v>-2</v>
          </cell>
          <cell r="B426" t="str">
            <v>철근가공조립</v>
          </cell>
          <cell r="C426" t="str">
            <v>(보통)</v>
          </cell>
          <cell r="D426">
            <v>568.99199999999996</v>
          </cell>
          <cell r="E426" t="str">
            <v>TON</v>
          </cell>
        </row>
        <row r="427">
          <cell r="A427" t="str">
            <v>-3</v>
          </cell>
          <cell r="B427" t="str">
            <v>철근가공조립</v>
          </cell>
          <cell r="C427" t="str">
            <v>(매우복잡)</v>
          </cell>
          <cell r="D427">
            <v>1612.7929999999999</v>
          </cell>
          <cell r="E427" t="str">
            <v>TON</v>
          </cell>
        </row>
        <row r="428">
          <cell r="A428" t="str">
            <v>e</v>
          </cell>
          <cell r="B428" t="str">
            <v>합판거푸집</v>
          </cell>
        </row>
        <row r="429">
          <cell r="A429" t="str">
            <v>-1</v>
          </cell>
          <cell r="B429" t="str">
            <v>합판거푸집</v>
          </cell>
          <cell r="C429" t="str">
            <v>(3회)0-7M</v>
          </cell>
          <cell r="D429">
            <v>904</v>
          </cell>
          <cell r="E429" t="str">
            <v>㎡</v>
          </cell>
        </row>
        <row r="430">
          <cell r="A430" t="str">
            <v>-2</v>
          </cell>
          <cell r="B430" t="str">
            <v>합판거푸집</v>
          </cell>
          <cell r="C430" t="str">
            <v>(3회)7-10M</v>
          </cell>
          <cell r="D430">
            <v>214</v>
          </cell>
          <cell r="E430" t="str">
            <v>㎡</v>
          </cell>
        </row>
        <row r="431">
          <cell r="A431" t="str">
            <v>-3</v>
          </cell>
          <cell r="B431" t="str">
            <v>합판거푸집</v>
          </cell>
          <cell r="C431" t="str">
            <v>(3회)10-13M</v>
          </cell>
          <cell r="D431">
            <v>111</v>
          </cell>
          <cell r="E431" t="str">
            <v>㎡</v>
          </cell>
        </row>
        <row r="432">
          <cell r="A432" t="str">
            <v>-4</v>
          </cell>
          <cell r="B432" t="str">
            <v>합판거푸집</v>
          </cell>
          <cell r="C432" t="str">
            <v>(3회)13-16M</v>
          </cell>
          <cell r="D432">
            <v>246</v>
          </cell>
          <cell r="E432" t="str">
            <v>㎡</v>
          </cell>
        </row>
        <row r="433">
          <cell r="A433" t="str">
            <v>-5</v>
          </cell>
          <cell r="B433" t="str">
            <v>합판거푸집</v>
          </cell>
          <cell r="C433" t="str">
            <v>(3회)16-19M</v>
          </cell>
          <cell r="D433">
            <v>108</v>
          </cell>
          <cell r="E433" t="str">
            <v>㎡</v>
          </cell>
        </row>
        <row r="434">
          <cell r="A434" t="str">
            <v>-6</v>
          </cell>
          <cell r="B434" t="str">
            <v>합판거푸집</v>
          </cell>
          <cell r="C434" t="str">
            <v>(3회)19-22M</v>
          </cell>
          <cell r="D434">
            <v>103</v>
          </cell>
          <cell r="E434" t="str">
            <v>㎡</v>
          </cell>
        </row>
        <row r="435">
          <cell r="A435" t="str">
            <v>-7</v>
          </cell>
          <cell r="B435" t="str">
            <v>합판거푸집</v>
          </cell>
          <cell r="C435" t="str">
            <v>(3회)22-25M</v>
          </cell>
          <cell r="D435">
            <v>340</v>
          </cell>
          <cell r="E435" t="str">
            <v>㎡</v>
          </cell>
        </row>
        <row r="436">
          <cell r="A436" t="str">
            <v>-8</v>
          </cell>
          <cell r="B436" t="str">
            <v>합판거푸집</v>
          </cell>
          <cell r="C436" t="str">
            <v>(3회)25-28M</v>
          </cell>
          <cell r="D436">
            <v>72</v>
          </cell>
          <cell r="E436" t="str">
            <v>㎡</v>
          </cell>
        </row>
        <row r="437">
          <cell r="A437" t="str">
            <v>-9</v>
          </cell>
          <cell r="B437" t="str">
            <v>합판거푸집</v>
          </cell>
          <cell r="C437" t="str">
            <v>(3회)28-31M</v>
          </cell>
          <cell r="D437">
            <v>68</v>
          </cell>
          <cell r="E437" t="str">
            <v>㎡</v>
          </cell>
        </row>
        <row r="438">
          <cell r="A438" t="str">
            <v>-10</v>
          </cell>
          <cell r="B438" t="str">
            <v>합판거푸집</v>
          </cell>
          <cell r="C438" t="str">
            <v>(3회)31-34M</v>
          </cell>
          <cell r="D438">
            <v>282</v>
          </cell>
          <cell r="E438" t="str">
            <v>㎡</v>
          </cell>
        </row>
        <row r="439">
          <cell r="A439" t="str">
            <v>-11</v>
          </cell>
          <cell r="B439" t="str">
            <v>합판거푸집</v>
          </cell>
          <cell r="C439" t="str">
            <v>(3회)34-37M</v>
          </cell>
          <cell r="D439">
            <v>266</v>
          </cell>
          <cell r="E439" t="str">
            <v>M2</v>
          </cell>
        </row>
        <row r="440">
          <cell r="A440" t="str">
            <v>-12</v>
          </cell>
          <cell r="B440" t="str">
            <v>원형거푸집</v>
          </cell>
          <cell r="C440" t="str">
            <v>(3회 0-7M)</v>
          </cell>
          <cell r="D440">
            <v>461</v>
          </cell>
          <cell r="E440" t="str">
            <v>㎡</v>
          </cell>
        </row>
        <row r="441">
          <cell r="A441" t="str">
            <v>-13</v>
          </cell>
          <cell r="B441" t="str">
            <v>원형거푸집</v>
          </cell>
          <cell r="C441" t="str">
            <v>(3회 7-10M)</v>
          </cell>
          <cell r="D441">
            <v>197</v>
          </cell>
          <cell r="E441" t="str">
            <v>㎡</v>
          </cell>
        </row>
        <row r="442">
          <cell r="A442" t="str">
            <v>-14</v>
          </cell>
          <cell r="B442" t="str">
            <v>원형거푸집</v>
          </cell>
          <cell r="C442" t="str">
            <v>(3회 10-13M)</v>
          </cell>
          <cell r="D442">
            <v>174</v>
          </cell>
          <cell r="E442" t="str">
            <v>㎡</v>
          </cell>
        </row>
        <row r="443">
          <cell r="A443" t="str">
            <v>-15</v>
          </cell>
          <cell r="B443" t="str">
            <v>원형거푸집</v>
          </cell>
          <cell r="C443" t="str">
            <v>(3회 13-16M)</v>
          </cell>
          <cell r="D443">
            <v>183</v>
          </cell>
          <cell r="E443" t="str">
            <v>㎡</v>
          </cell>
        </row>
        <row r="444">
          <cell r="A444" t="str">
            <v>-16</v>
          </cell>
          <cell r="B444" t="str">
            <v>원형거푸집</v>
          </cell>
          <cell r="C444" t="str">
            <v>(3회 16-19M)</v>
          </cell>
          <cell r="D444">
            <v>169</v>
          </cell>
          <cell r="E444" t="str">
            <v>㎡</v>
          </cell>
        </row>
        <row r="445">
          <cell r="A445" t="str">
            <v>-17</v>
          </cell>
          <cell r="B445" t="str">
            <v>원형거푸집</v>
          </cell>
          <cell r="C445" t="str">
            <v>(3회 19-22M)</v>
          </cell>
          <cell r="D445">
            <v>162</v>
          </cell>
          <cell r="E445" t="str">
            <v>㎡</v>
          </cell>
        </row>
        <row r="446">
          <cell r="A446" t="str">
            <v>-18</v>
          </cell>
          <cell r="B446" t="str">
            <v>원형거푸집</v>
          </cell>
          <cell r="C446" t="str">
            <v>(3회 22-25M)</v>
          </cell>
          <cell r="D446">
            <v>138</v>
          </cell>
          <cell r="E446" t="str">
            <v>㎡</v>
          </cell>
        </row>
        <row r="447">
          <cell r="A447" t="str">
            <v>-19</v>
          </cell>
          <cell r="B447" t="str">
            <v>원형거푸집</v>
          </cell>
          <cell r="C447" t="str">
            <v>(3회 25-28M)</v>
          </cell>
          <cell r="D447">
            <v>113</v>
          </cell>
          <cell r="E447" t="str">
            <v>㎡</v>
          </cell>
        </row>
        <row r="448">
          <cell r="A448" t="str">
            <v>-20</v>
          </cell>
          <cell r="B448" t="str">
            <v>원형거푸집</v>
          </cell>
          <cell r="C448" t="str">
            <v>(3회 28-31M)</v>
          </cell>
          <cell r="D448">
            <v>106</v>
          </cell>
          <cell r="E448" t="str">
            <v>㎡</v>
          </cell>
        </row>
        <row r="449">
          <cell r="A449" t="str">
            <v>-21</v>
          </cell>
          <cell r="B449" t="str">
            <v>원형거푸집</v>
          </cell>
          <cell r="C449" t="str">
            <v>(3회)31-34M</v>
          </cell>
          <cell r="D449">
            <v>48</v>
          </cell>
          <cell r="E449" t="str">
            <v>M2</v>
          </cell>
        </row>
        <row r="450">
          <cell r="A450" t="str">
            <v>-22</v>
          </cell>
          <cell r="B450" t="str">
            <v>원형거푸집</v>
          </cell>
          <cell r="C450" t="str">
            <v>(3회)34-37M</v>
          </cell>
          <cell r="D450">
            <v>12</v>
          </cell>
          <cell r="E450" t="str">
            <v>M2</v>
          </cell>
        </row>
        <row r="451">
          <cell r="A451" t="str">
            <v>-23</v>
          </cell>
          <cell r="B451" t="str">
            <v>합판거푸집</v>
          </cell>
          <cell r="C451" t="str">
            <v>(소형6회)</v>
          </cell>
          <cell r="D451">
            <v>396</v>
          </cell>
          <cell r="E451" t="str">
            <v>㎡</v>
          </cell>
        </row>
        <row r="452">
          <cell r="A452" t="str">
            <v>-24</v>
          </cell>
          <cell r="B452" t="str">
            <v>합판거푸집</v>
          </cell>
          <cell r="C452" t="str">
            <v>(소형4회)</v>
          </cell>
          <cell r="D452">
            <v>840</v>
          </cell>
          <cell r="E452" t="str">
            <v>㎡</v>
          </cell>
        </row>
        <row r="453">
          <cell r="A453" t="str">
            <v>-25</v>
          </cell>
          <cell r="B453" t="str">
            <v>합판거푸집</v>
          </cell>
          <cell r="C453" t="str">
            <v>(소형3회)</v>
          </cell>
          <cell r="D453">
            <v>5381</v>
          </cell>
          <cell r="E453" t="str">
            <v>㎡</v>
          </cell>
        </row>
        <row r="454">
          <cell r="A454" t="str">
            <v>f</v>
          </cell>
          <cell r="B454" t="str">
            <v>비계</v>
          </cell>
          <cell r="C454" t="str">
            <v>(강관)0-30M</v>
          </cell>
          <cell r="D454">
            <v>7947</v>
          </cell>
          <cell r="E454" t="str">
            <v>㎡</v>
          </cell>
        </row>
        <row r="455">
          <cell r="A455" t="str">
            <v>g</v>
          </cell>
          <cell r="B455" t="str">
            <v>동바리공</v>
          </cell>
        </row>
        <row r="456">
          <cell r="A456" t="str">
            <v>-1</v>
          </cell>
          <cell r="B456" t="str">
            <v>강관동바리</v>
          </cell>
          <cell r="C456" t="str">
            <v>(교량용)</v>
          </cell>
          <cell r="D456">
            <v>3882</v>
          </cell>
          <cell r="E456" t="str">
            <v>공㎥</v>
          </cell>
        </row>
        <row r="457">
          <cell r="A457" t="str">
            <v>-2</v>
          </cell>
          <cell r="B457" t="str">
            <v>동바리공</v>
          </cell>
          <cell r="C457" t="str">
            <v>(목재4회)</v>
          </cell>
          <cell r="D457">
            <v>6814</v>
          </cell>
          <cell r="E457" t="str">
            <v>공㎥</v>
          </cell>
        </row>
        <row r="458">
          <cell r="A458" t="str">
            <v>h</v>
          </cell>
          <cell r="B458" t="str">
            <v>무수축콘크리트</v>
          </cell>
        </row>
        <row r="459">
          <cell r="A459" t="str">
            <v>-1</v>
          </cell>
          <cell r="B459" t="str">
            <v>무수축몰탈</v>
          </cell>
          <cell r="C459" t="str">
            <v>1:1</v>
          </cell>
          <cell r="D459">
            <v>1.837</v>
          </cell>
          <cell r="E459" t="str">
            <v>㎥</v>
          </cell>
        </row>
        <row r="460">
          <cell r="A460" t="str">
            <v>-2</v>
          </cell>
          <cell r="B460" t="str">
            <v>무수축콘크리트</v>
          </cell>
          <cell r="D460">
            <v>10.946</v>
          </cell>
          <cell r="E460" t="str">
            <v>㎥</v>
          </cell>
        </row>
        <row r="461">
          <cell r="A461" t="str">
            <v>i</v>
          </cell>
          <cell r="B461" t="str">
            <v>교좌장치공</v>
          </cell>
        </row>
        <row r="462">
          <cell r="A462" t="str">
            <v>-1</v>
          </cell>
          <cell r="B462" t="str">
            <v>POT BEARING</v>
          </cell>
          <cell r="C462" t="str">
            <v>일방향(300TON)</v>
          </cell>
          <cell r="D462">
            <v>4</v>
          </cell>
          <cell r="E462" t="str">
            <v>EA</v>
          </cell>
        </row>
        <row r="463">
          <cell r="A463" t="str">
            <v>-2</v>
          </cell>
          <cell r="B463" t="str">
            <v>POT BEARING</v>
          </cell>
          <cell r="C463" t="str">
            <v>양방향(300TON)</v>
          </cell>
          <cell r="D463">
            <v>8</v>
          </cell>
          <cell r="E463" t="str">
            <v>EA</v>
          </cell>
        </row>
        <row r="464">
          <cell r="A464" t="str">
            <v>-3</v>
          </cell>
          <cell r="B464" t="str">
            <v>POT BEARING</v>
          </cell>
          <cell r="C464" t="str">
            <v>고정단700TON</v>
          </cell>
          <cell r="D464">
            <v>2</v>
          </cell>
          <cell r="E464" t="str">
            <v>EA</v>
          </cell>
        </row>
        <row r="465">
          <cell r="A465" t="str">
            <v>-4</v>
          </cell>
          <cell r="B465" t="str">
            <v>POT BEARING</v>
          </cell>
          <cell r="C465" t="str">
            <v>일방향700TON</v>
          </cell>
          <cell r="D465">
            <v>8</v>
          </cell>
          <cell r="E465" t="str">
            <v>EA</v>
          </cell>
        </row>
        <row r="466">
          <cell r="A466" t="str">
            <v>-5</v>
          </cell>
          <cell r="B466" t="str">
            <v>POT BEARING</v>
          </cell>
          <cell r="C466" t="str">
            <v>양방향700TON</v>
          </cell>
          <cell r="D466">
            <v>8</v>
          </cell>
          <cell r="E466" t="str">
            <v>EA</v>
          </cell>
        </row>
        <row r="467">
          <cell r="A467" t="str">
            <v>j</v>
          </cell>
          <cell r="B467" t="str">
            <v>신축이음장치</v>
          </cell>
        </row>
        <row r="468">
          <cell r="A468" t="str">
            <v>-1</v>
          </cell>
          <cell r="B468" t="str">
            <v>신축이음장치</v>
          </cell>
          <cell r="C468" t="str">
            <v>(NO100)</v>
          </cell>
          <cell r="D468">
            <v>25</v>
          </cell>
          <cell r="E468" t="str">
            <v>M</v>
          </cell>
        </row>
        <row r="469">
          <cell r="A469" t="str">
            <v>-2</v>
          </cell>
          <cell r="B469" t="str">
            <v>신축이음장치</v>
          </cell>
          <cell r="C469" t="str">
            <v>(NO 160)</v>
          </cell>
          <cell r="D469">
            <v>12</v>
          </cell>
          <cell r="E469" t="str">
            <v>M</v>
          </cell>
        </row>
        <row r="470">
          <cell r="A470" t="str">
            <v>k</v>
          </cell>
          <cell r="B470" t="str">
            <v>표면처리공</v>
          </cell>
        </row>
        <row r="471">
          <cell r="A471" t="str">
            <v>-1</v>
          </cell>
          <cell r="B471" t="str">
            <v>면고르기</v>
          </cell>
          <cell r="C471" t="str">
            <v>DECK FINISHER</v>
          </cell>
          <cell r="D471">
            <v>4871</v>
          </cell>
          <cell r="E471" t="str">
            <v>㎡</v>
          </cell>
        </row>
        <row r="472">
          <cell r="A472" t="str">
            <v>-2</v>
          </cell>
          <cell r="B472" t="str">
            <v>슬라브양생</v>
          </cell>
          <cell r="C472" t="str">
            <v>(도막양생)</v>
          </cell>
          <cell r="D472">
            <v>4871</v>
          </cell>
          <cell r="E472" t="str">
            <v>㎡</v>
          </cell>
        </row>
        <row r="473">
          <cell r="A473" t="str">
            <v>-3</v>
          </cell>
          <cell r="B473" t="str">
            <v>교면방수</v>
          </cell>
          <cell r="C473" t="str">
            <v>(도막방수)</v>
          </cell>
          <cell r="D473">
            <v>4871</v>
          </cell>
          <cell r="E473" t="str">
            <v>㎡</v>
          </cell>
        </row>
        <row r="474">
          <cell r="A474" t="str">
            <v>l</v>
          </cell>
          <cell r="B474" t="str">
            <v>교량명판공</v>
          </cell>
        </row>
        <row r="475">
          <cell r="A475" t="str">
            <v>-1</v>
          </cell>
          <cell r="B475" t="str">
            <v>교명주</v>
          </cell>
          <cell r="C475" t="str">
            <v>(1000*500*350)</v>
          </cell>
          <cell r="D475">
            <v>4</v>
          </cell>
          <cell r="E475" t="str">
            <v>EA</v>
          </cell>
        </row>
        <row r="476">
          <cell r="A476" t="str">
            <v>-2</v>
          </cell>
          <cell r="B476" t="str">
            <v>교명판</v>
          </cell>
          <cell r="C476" t="str">
            <v>(200X450X10)</v>
          </cell>
          <cell r="D476">
            <v>2</v>
          </cell>
          <cell r="E476" t="str">
            <v>EA</v>
          </cell>
        </row>
        <row r="477">
          <cell r="A477" t="str">
            <v>-3</v>
          </cell>
          <cell r="B477" t="str">
            <v>설명판</v>
          </cell>
          <cell r="C477" t="str">
            <v>(500X300X10)</v>
          </cell>
          <cell r="D477">
            <v>2</v>
          </cell>
          <cell r="E477" t="str">
            <v>EA</v>
          </cell>
        </row>
        <row r="478">
          <cell r="A478" t="str">
            <v>-4</v>
          </cell>
          <cell r="B478" t="str">
            <v>TBM 설치</v>
          </cell>
          <cell r="D478">
            <v>2</v>
          </cell>
          <cell r="E478" t="str">
            <v>EA</v>
          </cell>
        </row>
        <row r="479">
          <cell r="A479" t="str">
            <v>m</v>
          </cell>
          <cell r="B479" t="str">
            <v>다월바설치</v>
          </cell>
          <cell r="D479">
            <v>64</v>
          </cell>
          <cell r="E479" t="str">
            <v>EA</v>
          </cell>
        </row>
        <row r="480">
          <cell r="A480" t="str">
            <v>n</v>
          </cell>
          <cell r="B480" t="str">
            <v>스치로폴</v>
          </cell>
          <cell r="C480" t="str">
            <v>(신축이음T=20M/M)</v>
          </cell>
          <cell r="D480">
            <v>9</v>
          </cell>
          <cell r="E480" t="str">
            <v>㎡</v>
          </cell>
        </row>
        <row r="481">
          <cell r="A481" t="str">
            <v>o</v>
          </cell>
          <cell r="B481" t="str">
            <v>교량용집수구</v>
          </cell>
        </row>
        <row r="482">
          <cell r="A482" t="str">
            <v>-1</v>
          </cell>
          <cell r="B482" t="str">
            <v>집수구</v>
          </cell>
          <cell r="C482" t="str">
            <v>(주철)</v>
          </cell>
          <cell r="D482">
            <v>19</v>
          </cell>
          <cell r="E482" t="str">
            <v>EA</v>
          </cell>
        </row>
        <row r="483">
          <cell r="A483" t="str">
            <v>-2</v>
          </cell>
          <cell r="B483" t="str">
            <v>연결배수구</v>
          </cell>
          <cell r="C483" t="str">
            <v>(스텐레스)</v>
          </cell>
          <cell r="D483">
            <v>7</v>
          </cell>
          <cell r="E483" t="str">
            <v>EA</v>
          </cell>
        </row>
        <row r="484">
          <cell r="A484" t="str">
            <v>-3</v>
          </cell>
          <cell r="B484" t="str">
            <v>직관</v>
          </cell>
          <cell r="C484" t="str">
            <v>(Φ150)</v>
          </cell>
          <cell r="D484">
            <v>147</v>
          </cell>
          <cell r="E484" t="str">
            <v>M</v>
          </cell>
        </row>
        <row r="485">
          <cell r="A485" t="str">
            <v>-4</v>
          </cell>
          <cell r="B485" t="str">
            <v>육교용곡관</v>
          </cell>
          <cell r="D485">
            <v>16</v>
          </cell>
          <cell r="E485" t="str">
            <v>EA</v>
          </cell>
        </row>
        <row r="486">
          <cell r="A486" t="str">
            <v>-5</v>
          </cell>
          <cell r="B486" t="str">
            <v>연결부</v>
          </cell>
          <cell r="C486" t="str">
            <v>(스텐레스)</v>
          </cell>
          <cell r="D486">
            <v>147</v>
          </cell>
          <cell r="E486" t="str">
            <v>EA</v>
          </cell>
        </row>
        <row r="487">
          <cell r="A487" t="str">
            <v>-6</v>
          </cell>
          <cell r="B487" t="str">
            <v>하천용배수구</v>
          </cell>
          <cell r="C487" t="str">
            <v>(아연도강관D=150MM)</v>
          </cell>
          <cell r="D487">
            <v>37</v>
          </cell>
          <cell r="E487" t="str">
            <v>M</v>
          </cell>
        </row>
        <row r="488">
          <cell r="A488" t="str">
            <v>p</v>
          </cell>
          <cell r="B488" t="str">
            <v>전선관</v>
          </cell>
          <cell r="C488" t="str">
            <v>P.V.C PIPE</v>
          </cell>
          <cell r="D488">
            <v>783</v>
          </cell>
          <cell r="E488" t="str">
            <v>M</v>
          </cell>
        </row>
        <row r="489">
          <cell r="A489" t="str">
            <v>q</v>
          </cell>
          <cell r="B489" t="str">
            <v>환풍기받침대설치</v>
          </cell>
          <cell r="D489">
            <v>24</v>
          </cell>
          <cell r="E489" t="str">
            <v>EA</v>
          </cell>
        </row>
        <row r="490">
          <cell r="A490" t="str">
            <v>r</v>
          </cell>
          <cell r="B490" t="str">
            <v>강교가설</v>
          </cell>
        </row>
        <row r="491">
          <cell r="A491" t="str">
            <v>-1</v>
          </cell>
          <cell r="B491" t="str">
            <v>강교제작</v>
          </cell>
          <cell r="C491" t="str">
            <v>(송정A)</v>
          </cell>
          <cell r="D491">
            <v>2179.9679999999998</v>
          </cell>
          <cell r="E491" t="str">
            <v>TON</v>
          </cell>
        </row>
        <row r="492">
          <cell r="A492" t="str">
            <v>-2</v>
          </cell>
          <cell r="B492" t="str">
            <v>강교운반및가설</v>
          </cell>
          <cell r="C492" t="str">
            <v>(송정A)</v>
          </cell>
          <cell r="D492">
            <v>2179.9679999999998</v>
          </cell>
          <cell r="E492" t="str">
            <v>TON</v>
          </cell>
        </row>
        <row r="493">
          <cell r="A493" t="str">
            <v>-3</v>
          </cell>
          <cell r="B493" t="str">
            <v>내부도장</v>
          </cell>
          <cell r="C493" t="str">
            <v>(공장)</v>
          </cell>
          <cell r="D493">
            <v>21900</v>
          </cell>
          <cell r="E493" t="str">
            <v>㎡</v>
          </cell>
        </row>
        <row r="494">
          <cell r="A494" t="str">
            <v>-4</v>
          </cell>
          <cell r="B494" t="str">
            <v>연결판도장</v>
          </cell>
          <cell r="C494" t="str">
            <v>(공장)</v>
          </cell>
          <cell r="D494">
            <v>2272</v>
          </cell>
          <cell r="E494" t="str">
            <v>㎡</v>
          </cell>
        </row>
        <row r="495">
          <cell r="A495" t="str">
            <v>-5</v>
          </cell>
          <cell r="B495" t="str">
            <v>내부볼트및연결판도장</v>
          </cell>
          <cell r="C495" t="str">
            <v>(현장)</v>
          </cell>
          <cell r="D495">
            <v>522</v>
          </cell>
          <cell r="E495" t="str">
            <v>㎡</v>
          </cell>
        </row>
        <row r="496">
          <cell r="A496" t="str">
            <v>-6</v>
          </cell>
          <cell r="B496" t="str">
            <v>외부도장</v>
          </cell>
          <cell r="C496" t="str">
            <v>(공장)</v>
          </cell>
          <cell r="D496">
            <v>14744</v>
          </cell>
          <cell r="E496" t="str">
            <v>㎡</v>
          </cell>
        </row>
        <row r="497">
          <cell r="A497" t="str">
            <v>-7</v>
          </cell>
          <cell r="B497" t="str">
            <v>외부포장면도장</v>
          </cell>
          <cell r="C497" t="str">
            <v>(공장)</v>
          </cell>
          <cell r="D497">
            <v>2818</v>
          </cell>
          <cell r="E497" t="str">
            <v>㎡</v>
          </cell>
        </row>
        <row r="498">
          <cell r="A498" t="str">
            <v>-8</v>
          </cell>
          <cell r="B498" t="str">
            <v>외부볼트및연결판도장</v>
          </cell>
          <cell r="C498" t="str">
            <v>(현장)</v>
          </cell>
          <cell r="D498">
            <v>1749</v>
          </cell>
          <cell r="E498" t="str">
            <v>㎡</v>
          </cell>
        </row>
        <row r="499">
          <cell r="A499" t="str">
            <v>-9</v>
          </cell>
          <cell r="B499" t="str">
            <v>외부도장</v>
          </cell>
          <cell r="C499" t="str">
            <v>(현장)</v>
          </cell>
          <cell r="D499">
            <v>2211</v>
          </cell>
          <cell r="E499" t="str">
            <v>㎡</v>
          </cell>
        </row>
        <row r="500">
          <cell r="A500" t="str">
            <v>s</v>
          </cell>
          <cell r="B500" t="str">
            <v>기타공</v>
          </cell>
        </row>
        <row r="501">
          <cell r="A501" t="str">
            <v>-1</v>
          </cell>
          <cell r="B501" t="str">
            <v>낙교방지책</v>
          </cell>
          <cell r="C501" t="str">
            <v>(1SHOE,TYPE-1)</v>
          </cell>
          <cell r="D501">
            <v>12</v>
          </cell>
          <cell r="E501" t="str">
            <v>EA</v>
          </cell>
        </row>
        <row r="502">
          <cell r="A502" t="str">
            <v>-2</v>
          </cell>
          <cell r="B502" t="str">
            <v>낙교방지책</v>
          </cell>
          <cell r="C502" t="str">
            <v>(1SHOE,TYPE-2)</v>
          </cell>
          <cell r="D502">
            <v>12</v>
          </cell>
          <cell r="E502" t="str">
            <v>EA</v>
          </cell>
        </row>
        <row r="503">
          <cell r="A503" t="str">
            <v>-3</v>
          </cell>
          <cell r="B503" t="str">
            <v>낙교방지책</v>
          </cell>
          <cell r="C503" t="str">
            <v>(1SHOE, TYPE-3)</v>
          </cell>
          <cell r="D503">
            <v>6</v>
          </cell>
          <cell r="E503" t="str">
            <v>EA</v>
          </cell>
        </row>
        <row r="504">
          <cell r="A504" t="str">
            <v>-4</v>
          </cell>
          <cell r="B504" t="str">
            <v>안전점검통로</v>
          </cell>
          <cell r="C504" t="str">
            <v>교축방향(TYPE-2)</v>
          </cell>
          <cell r="D504">
            <v>162</v>
          </cell>
          <cell r="E504" t="str">
            <v>개소</v>
          </cell>
        </row>
        <row r="505">
          <cell r="A505" t="str">
            <v>-5</v>
          </cell>
          <cell r="B505" t="str">
            <v>안전점검통로(송정A)</v>
          </cell>
          <cell r="C505" t="str">
            <v>(교축직각방향TYPE-1)</v>
          </cell>
          <cell r="D505">
            <v>6</v>
          </cell>
          <cell r="E505" t="str">
            <v>개소</v>
          </cell>
        </row>
        <row r="506">
          <cell r="A506" t="str">
            <v>-6</v>
          </cell>
          <cell r="B506" t="str">
            <v>안전점검통로(송정A)</v>
          </cell>
          <cell r="C506" t="str">
            <v>교축직각방향(TYPE-2)</v>
          </cell>
          <cell r="D506">
            <v>1</v>
          </cell>
          <cell r="E506" t="str">
            <v>개소</v>
          </cell>
        </row>
        <row r="507">
          <cell r="A507" t="str">
            <v>-7</v>
          </cell>
          <cell r="B507" t="str">
            <v>내부출입구설치</v>
          </cell>
          <cell r="C507" t="str">
            <v>LOWER FLANGE</v>
          </cell>
          <cell r="D507">
            <v>12</v>
          </cell>
          <cell r="E507" t="str">
            <v>EA</v>
          </cell>
        </row>
        <row r="508">
          <cell r="A508" t="str">
            <v>-8</v>
          </cell>
          <cell r="B508" t="str">
            <v>내부출입구설치</v>
          </cell>
          <cell r="C508" t="str">
            <v>DIAPHRAGM</v>
          </cell>
          <cell r="D508">
            <v>12</v>
          </cell>
          <cell r="E508" t="str">
            <v>EA</v>
          </cell>
        </row>
        <row r="509">
          <cell r="A509" t="str">
            <v>-9</v>
          </cell>
          <cell r="B509" t="str">
            <v>내부출입구설치</v>
          </cell>
          <cell r="C509" t="str">
            <v>WEB</v>
          </cell>
          <cell r="D509">
            <v>18</v>
          </cell>
          <cell r="E509" t="str">
            <v>EA</v>
          </cell>
        </row>
        <row r="510">
          <cell r="A510" t="str">
            <v>t</v>
          </cell>
          <cell r="B510" t="str">
            <v>가 도</v>
          </cell>
        </row>
        <row r="511">
          <cell r="A511" t="str">
            <v>-1</v>
          </cell>
          <cell r="B511" t="str">
            <v>가도공흙쌓기</v>
          </cell>
          <cell r="D511">
            <v>267</v>
          </cell>
          <cell r="E511" t="str">
            <v>M3</v>
          </cell>
        </row>
        <row r="512">
          <cell r="A512" t="str">
            <v>-2</v>
          </cell>
          <cell r="B512" t="str">
            <v>가마니쌓기및헐기</v>
          </cell>
          <cell r="D512">
            <v>79</v>
          </cell>
          <cell r="E512" t="str">
            <v>M2</v>
          </cell>
        </row>
        <row r="513">
          <cell r="A513" t="str">
            <v>u</v>
          </cell>
          <cell r="B513" t="str">
            <v>가시설</v>
          </cell>
          <cell r="C513" t="str">
            <v>(교각부)</v>
          </cell>
        </row>
        <row r="514">
          <cell r="A514" t="str">
            <v>-1</v>
          </cell>
          <cell r="B514" t="str">
            <v>강널말뚝자재비</v>
          </cell>
          <cell r="C514" t="str">
            <v>400*150*13</v>
          </cell>
          <cell r="D514">
            <v>188</v>
          </cell>
          <cell r="E514" t="str">
            <v>TON</v>
          </cell>
        </row>
        <row r="515">
          <cell r="A515" t="str">
            <v>-2</v>
          </cell>
          <cell r="B515" t="str">
            <v>강널말뚝 항타(송정IC</v>
          </cell>
          <cell r="C515" t="str">
            <v>RAMP-A교,가시설용)</v>
          </cell>
          <cell r="D515">
            <v>1760</v>
          </cell>
          <cell r="E515" t="str">
            <v>M</v>
          </cell>
        </row>
        <row r="516">
          <cell r="A516" t="str">
            <v>-3</v>
          </cell>
          <cell r="B516" t="str">
            <v>강널말뚝 뽑기(송정IC</v>
          </cell>
          <cell r="C516" t="str">
            <v>RAMP-A교)가시설용</v>
          </cell>
          <cell r="D516">
            <v>1612</v>
          </cell>
          <cell r="E516" t="str">
            <v>M</v>
          </cell>
        </row>
        <row r="517">
          <cell r="A517" t="str">
            <v>-4</v>
          </cell>
          <cell r="B517" t="str">
            <v>띠장설치및철거(송정)</v>
          </cell>
          <cell r="C517" t="str">
            <v>RAMP-A,E교</v>
          </cell>
          <cell r="D517">
            <v>287</v>
          </cell>
          <cell r="E517" t="str">
            <v>M</v>
          </cell>
        </row>
        <row r="518">
          <cell r="A518" t="str">
            <v>-5</v>
          </cell>
          <cell r="B518" t="str">
            <v>L형강설치및철거</v>
          </cell>
          <cell r="C518" t="str">
            <v>100*100*10</v>
          </cell>
          <cell r="D518">
            <v>64</v>
          </cell>
          <cell r="E518" t="str">
            <v>M</v>
          </cell>
        </row>
        <row r="519">
          <cell r="A519" t="str">
            <v>-6</v>
          </cell>
          <cell r="B519" t="str">
            <v>보걸이 설치</v>
          </cell>
          <cell r="D519">
            <v>144</v>
          </cell>
          <cell r="E519" t="str">
            <v>EA</v>
          </cell>
        </row>
        <row r="520">
          <cell r="A520" t="str">
            <v>-7</v>
          </cell>
          <cell r="B520" t="str">
            <v>강판설치</v>
          </cell>
          <cell r="D520">
            <v>1</v>
          </cell>
          <cell r="E520" t="str">
            <v>TON</v>
          </cell>
        </row>
        <row r="521">
          <cell r="A521" t="str">
            <v>w</v>
          </cell>
          <cell r="B521" t="str">
            <v>가교가설(송정R-A교)</v>
          </cell>
          <cell r="C521" t="str">
            <v>(L=80.0M,B=8.0M)</v>
          </cell>
          <cell r="D521">
            <v>1</v>
          </cell>
          <cell r="E521" t="str">
            <v>L.S</v>
          </cell>
        </row>
        <row r="522">
          <cell r="A522" t="str">
            <v>x</v>
          </cell>
          <cell r="B522" t="str">
            <v>검사시험</v>
          </cell>
        </row>
        <row r="523">
          <cell r="A523" t="str">
            <v>-1</v>
          </cell>
          <cell r="B523" t="str">
            <v>방사선투과검사</v>
          </cell>
          <cell r="C523" t="str">
            <v>R.T</v>
          </cell>
          <cell r="D523">
            <v>94</v>
          </cell>
          <cell r="E523" t="str">
            <v>SHEET</v>
          </cell>
        </row>
        <row r="524">
          <cell r="A524" t="str">
            <v>-2</v>
          </cell>
          <cell r="B524" t="str">
            <v>초음파탐상검사</v>
          </cell>
          <cell r="C524" t="str">
            <v>U.T</v>
          </cell>
          <cell r="D524">
            <v>62</v>
          </cell>
          <cell r="E524" t="str">
            <v>M</v>
          </cell>
        </row>
        <row r="525">
          <cell r="A525" t="str">
            <v>y</v>
          </cell>
          <cell r="B525" t="str">
            <v>자재비</v>
          </cell>
        </row>
        <row r="526">
          <cell r="A526" t="str">
            <v>-1</v>
          </cell>
          <cell r="B526" t="str">
            <v>레미콘</v>
          </cell>
          <cell r="C526" t="str">
            <v>25-240-12</v>
          </cell>
          <cell r="D526">
            <v>1751</v>
          </cell>
          <cell r="E526" t="str">
            <v>㎥</v>
          </cell>
        </row>
        <row r="527">
          <cell r="A527" t="str">
            <v>-2</v>
          </cell>
          <cell r="B527" t="str">
            <v>레미콘</v>
          </cell>
          <cell r="C527" t="str">
            <v>25-210-12</v>
          </cell>
          <cell r="D527">
            <v>6379</v>
          </cell>
          <cell r="E527" t="str">
            <v>㎥</v>
          </cell>
        </row>
        <row r="528">
          <cell r="A528" t="str">
            <v>-3</v>
          </cell>
          <cell r="B528" t="str">
            <v>레미콘</v>
          </cell>
          <cell r="C528" t="str">
            <v>40-180-8</v>
          </cell>
          <cell r="D528">
            <v>955</v>
          </cell>
          <cell r="E528" t="str">
            <v>㎥</v>
          </cell>
        </row>
        <row r="529">
          <cell r="A529" t="str">
            <v>-4</v>
          </cell>
          <cell r="B529" t="str">
            <v>레미콘</v>
          </cell>
          <cell r="C529" t="str">
            <v>40-160-8</v>
          </cell>
          <cell r="D529">
            <v>132</v>
          </cell>
          <cell r="E529" t="str">
            <v>㎥</v>
          </cell>
        </row>
        <row r="530">
          <cell r="A530" t="str">
            <v>-5</v>
          </cell>
          <cell r="B530" t="str">
            <v>시멘트</v>
          </cell>
          <cell r="C530" t="str">
            <v>40㎏/대</v>
          </cell>
          <cell r="D530">
            <v>210</v>
          </cell>
          <cell r="E530" t="str">
            <v>대</v>
          </cell>
        </row>
        <row r="531">
          <cell r="A531" t="str">
            <v>-6</v>
          </cell>
          <cell r="B531" t="str">
            <v>철근</v>
          </cell>
          <cell r="C531" t="str">
            <v>SD40 H16M/M 이상</v>
          </cell>
          <cell r="D531">
            <v>539.774</v>
          </cell>
          <cell r="E531" t="str">
            <v>TON</v>
          </cell>
        </row>
        <row r="532">
          <cell r="A532" t="str">
            <v>-7</v>
          </cell>
          <cell r="B532" t="str">
            <v>철근</v>
          </cell>
          <cell r="C532" t="str">
            <v>SD40 H13M/M</v>
          </cell>
          <cell r="D532">
            <v>9.4870000000000001</v>
          </cell>
          <cell r="E532" t="str">
            <v>TON</v>
          </cell>
        </row>
        <row r="533">
          <cell r="A533" t="str">
            <v>-8</v>
          </cell>
          <cell r="B533" t="str">
            <v>철근</v>
          </cell>
          <cell r="C533" t="str">
            <v>SD30 D16M/M 이상</v>
          </cell>
          <cell r="D533">
            <v>1774.6479999999999</v>
          </cell>
          <cell r="E533" t="str">
            <v>TON</v>
          </cell>
        </row>
        <row r="534">
          <cell r="A534" t="str">
            <v>-9</v>
          </cell>
          <cell r="B534" t="str">
            <v>철근</v>
          </cell>
          <cell r="C534" t="str">
            <v>SD30 D13M/M</v>
          </cell>
          <cell r="D534">
            <v>21.417999999999999</v>
          </cell>
          <cell r="E534" t="str">
            <v>TON</v>
          </cell>
        </row>
        <row r="535">
          <cell r="A535" t="str">
            <v>3.04</v>
          </cell>
          <cell r="B535" t="str">
            <v>송정RAMP-D교(S.T BOX</v>
          </cell>
          <cell r="C535" t="str">
            <v>)L=372.0, B=7.5</v>
          </cell>
        </row>
        <row r="536">
          <cell r="A536" t="str">
            <v>a</v>
          </cell>
          <cell r="B536" t="str">
            <v>토  공</v>
          </cell>
        </row>
        <row r="537">
          <cell r="A537" t="str">
            <v>-1</v>
          </cell>
          <cell r="B537" t="str">
            <v>구조물터파기</v>
          </cell>
          <cell r="C537" t="str">
            <v>(육상토사:0-4M)</v>
          </cell>
          <cell r="D537">
            <v>7937</v>
          </cell>
          <cell r="E537" t="str">
            <v>㎥</v>
          </cell>
        </row>
        <row r="538">
          <cell r="A538" t="str">
            <v>-2</v>
          </cell>
          <cell r="B538" t="str">
            <v>구조물터파기</v>
          </cell>
          <cell r="C538" t="str">
            <v>(육상토사:4m이상)</v>
          </cell>
          <cell r="D538">
            <v>4055</v>
          </cell>
          <cell r="E538" t="str">
            <v>㎥</v>
          </cell>
        </row>
        <row r="539">
          <cell r="A539" t="str">
            <v>-3</v>
          </cell>
          <cell r="B539" t="str">
            <v>구조물터파기</v>
          </cell>
          <cell r="C539" t="str">
            <v>(육상리핑암:0-4M)</v>
          </cell>
          <cell r="D539">
            <v>912</v>
          </cell>
          <cell r="E539" t="str">
            <v>㎥</v>
          </cell>
        </row>
        <row r="540">
          <cell r="A540" t="str">
            <v>-4</v>
          </cell>
          <cell r="B540" t="str">
            <v>구조물터파기</v>
          </cell>
          <cell r="C540" t="str">
            <v>(육상리핑암:4M이상)</v>
          </cell>
          <cell r="D540">
            <v>564</v>
          </cell>
          <cell r="E540" t="str">
            <v>㎥</v>
          </cell>
        </row>
        <row r="541">
          <cell r="A541" t="str">
            <v>-5</v>
          </cell>
          <cell r="B541" t="str">
            <v>구조물터파기</v>
          </cell>
          <cell r="C541" t="str">
            <v>(육상발파암:0-4M)</v>
          </cell>
          <cell r="D541">
            <v>829</v>
          </cell>
          <cell r="E541" t="str">
            <v>㎥</v>
          </cell>
        </row>
        <row r="542">
          <cell r="A542" t="str">
            <v>-6</v>
          </cell>
          <cell r="B542" t="str">
            <v>구조물터파기</v>
          </cell>
          <cell r="C542" t="str">
            <v>(육상발파암:4M이상)</v>
          </cell>
          <cell r="D542">
            <v>186</v>
          </cell>
          <cell r="E542" t="str">
            <v>㎥</v>
          </cell>
        </row>
        <row r="543">
          <cell r="A543" t="str">
            <v>-7</v>
          </cell>
          <cell r="B543" t="str">
            <v>구조물터파기</v>
          </cell>
          <cell r="C543" t="str">
            <v>(수중토사:0-4M)</v>
          </cell>
          <cell r="D543">
            <v>979</v>
          </cell>
          <cell r="E543" t="str">
            <v>㎥</v>
          </cell>
        </row>
        <row r="544">
          <cell r="A544" t="str">
            <v>-8</v>
          </cell>
          <cell r="B544" t="str">
            <v>구조물터파기</v>
          </cell>
          <cell r="C544" t="str">
            <v>(수중토사:4M이상)</v>
          </cell>
          <cell r="D544">
            <v>28</v>
          </cell>
          <cell r="E544" t="str">
            <v>㎥</v>
          </cell>
        </row>
        <row r="545">
          <cell r="A545" t="str">
            <v>-9</v>
          </cell>
          <cell r="B545" t="str">
            <v>구조물터파기</v>
          </cell>
          <cell r="C545" t="str">
            <v>(수중리핑암:0-4M)</v>
          </cell>
          <cell r="D545">
            <v>172</v>
          </cell>
          <cell r="E545" t="str">
            <v>㎥</v>
          </cell>
        </row>
        <row r="546">
          <cell r="A546" t="str">
            <v>-10</v>
          </cell>
          <cell r="B546" t="str">
            <v>구조물터파기</v>
          </cell>
          <cell r="C546" t="str">
            <v>(수중리핑암:4M이상)</v>
          </cell>
          <cell r="D546">
            <v>129</v>
          </cell>
          <cell r="E546" t="str">
            <v>㎥</v>
          </cell>
        </row>
        <row r="547">
          <cell r="A547" t="str">
            <v>-11</v>
          </cell>
          <cell r="B547" t="str">
            <v>되메우기및다짐</v>
          </cell>
          <cell r="C547" t="str">
            <v>(인력30%+기계70%)</v>
          </cell>
          <cell r="D547">
            <v>12918</v>
          </cell>
          <cell r="E547" t="str">
            <v>㎥</v>
          </cell>
        </row>
        <row r="548">
          <cell r="A548" t="str">
            <v>-12</v>
          </cell>
          <cell r="B548" t="str">
            <v>물푸기</v>
          </cell>
          <cell r="C548" t="str">
            <v>(교량등대형구조물)</v>
          </cell>
          <cell r="D548">
            <v>53</v>
          </cell>
          <cell r="E548" t="str">
            <v>HR</v>
          </cell>
        </row>
        <row r="549">
          <cell r="A549" t="str">
            <v>-13</v>
          </cell>
          <cell r="B549" t="str">
            <v>뒷채움및다짐</v>
          </cell>
          <cell r="D549">
            <v>421</v>
          </cell>
          <cell r="E549" t="str">
            <v>㎥</v>
          </cell>
        </row>
        <row r="550">
          <cell r="A550" t="str">
            <v>b</v>
          </cell>
          <cell r="B550" t="str">
            <v>강관파일공</v>
          </cell>
        </row>
        <row r="551">
          <cell r="A551" t="str">
            <v>-1</v>
          </cell>
          <cell r="B551" t="str">
            <v>강관파일자재비</v>
          </cell>
          <cell r="C551" t="str">
            <v>(Φ508.0M/M*12T)</v>
          </cell>
          <cell r="D551">
            <v>122</v>
          </cell>
          <cell r="E551" t="str">
            <v>M</v>
          </cell>
        </row>
        <row r="552">
          <cell r="A552" t="str">
            <v>-2</v>
          </cell>
          <cell r="B552" t="str">
            <v>항타비직항(송정D교)</v>
          </cell>
          <cell r="C552" t="str">
            <v>(Φ508.0*12T)</v>
          </cell>
          <cell r="D552">
            <v>112</v>
          </cell>
          <cell r="E552" t="str">
            <v>M</v>
          </cell>
        </row>
        <row r="553">
          <cell r="A553" t="str">
            <v>-3</v>
          </cell>
          <cell r="B553" t="str">
            <v>두부선단보강</v>
          </cell>
          <cell r="C553" t="str">
            <v>(Φ508.0M/M*12T)</v>
          </cell>
          <cell r="D553">
            <v>18</v>
          </cell>
          <cell r="E553" t="str">
            <v>개소</v>
          </cell>
        </row>
        <row r="554">
          <cell r="A554" t="str">
            <v>c</v>
          </cell>
          <cell r="B554" t="str">
            <v>콘크리트타설</v>
          </cell>
        </row>
        <row r="555">
          <cell r="A555" t="str">
            <v>-1</v>
          </cell>
          <cell r="B555" t="str">
            <v>무근콘크리트타설</v>
          </cell>
          <cell r="C555" t="str">
            <v>(진동기제외)</v>
          </cell>
          <cell r="D555">
            <v>785</v>
          </cell>
          <cell r="E555" t="str">
            <v>㎥</v>
          </cell>
        </row>
        <row r="556">
          <cell r="A556" t="str">
            <v>-2</v>
          </cell>
          <cell r="B556" t="str">
            <v>철근콘크리트타설</v>
          </cell>
          <cell r="C556" t="str">
            <v>펌프카타설(0-15M)</v>
          </cell>
          <cell r="D556">
            <v>3958</v>
          </cell>
          <cell r="E556" t="str">
            <v>㎥</v>
          </cell>
        </row>
        <row r="557">
          <cell r="A557" t="str">
            <v>-3</v>
          </cell>
          <cell r="B557" t="str">
            <v>철근콘크리트타설</v>
          </cell>
          <cell r="C557" t="str">
            <v>펌프카타설(15M이상)</v>
          </cell>
          <cell r="D557">
            <v>930</v>
          </cell>
          <cell r="E557" t="str">
            <v>㎥</v>
          </cell>
        </row>
        <row r="558">
          <cell r="A558" t="str">
            <v>d</v>
          </cell>
          <cell r="B558" t="str">
            <v>스페이셔설치</v>
          </cell>
        </row>
        <row r="559">
          <cell r="A559" t="str">
            <v>-1</v>
          </cell>
          <cell r="B559" t="str">
            <v>스페이셔설치</v>
          </cell>
          <cell r="C559" t="str">
            <v>벽체용</v>
          </cell>
          <cell r="D559">
            <v>3435</v>
          </cell>
          <cell r="E559" t="str">
            <v>㎡</v>
          </cell>
        </row>
        <row r="560">
          <cell r="A560" t="str">
            <v>-2</v>
          </cell>
          <cell r="B560" t="str">
            <v>스페이서설치</v>
          </cell>
          <cell r="C560" t="str">
            <v>슬라브용</v>
          </cell>
          <cell r="D560">
            <v>3556</v>
          </cell>
          <cell r="E560" t="str">
            <v>㎡</v>
          </cell>
        </row>
        <row r="561">
          <cell r="A561" t="str">
            <v>e</v>
          </cell>
          <cell r="B561" t="str">
            <v>철근가공조립</v>
          </cell>
        </row>
        <row r="562">
          <cell r="A562" t="str">
            <v>-1</v>
          </cell>
          <cell r="B562" t="str">
            <v>철근가공조립</v>
          </cell>
          <cell r="C562" t="str">
            <v>(보통)</v>
          </cell>
          <cell r="D562">
            <v>59.334000000000003</v>
          </cell>
          <cell r="E562" t="str">
            <v>TON</v>
          </cell>
        </row>
        <row r="563">
          <cell r="A563" t="str">
            <v>-2</v>
          </cell>
          <cell r="B563" t="str">
            <v>철근가공조립</v>
          </cell>
          <cell r="C563" t="str">
            <v>(복잡)</v>
          </cell>
          <cell r="D563">
            <v>330.52600000000001</v>
          </cell>
          <cell r="E563" t="str">
            <v>TON</v>
          </cell>
        </row>
        <row r="564">
          <cell r="A564" t="str">
            <v>-3</v>
          </cell>
          <cell r="B564" t="str">
            <v>철근가공조립</v>
          </cell>
          <cell r="C564" t="str">
            <v>(매우복잡)</v>
          </cell>
          <cell r="D564">
            <v>792.03399999999999</v>
          </cell>
          <cell r="E564" t="str">
            <v>TON</v>
          </cell>
        </row>
        <row r="565">
          <cell r="A565" t="str">
            <v>f</v>
          </cell>
          <cell r="B565" t="str">
            <v>합판거푸집</v>
          </cell>
        </row>
        <row r="566">
          <cell r="A566" t="str">
            <v>-1</v>
          </cell>
          <cell r="B566" t="str">
            <v>합판거푸집</v>
          </cell>
          <cell r="C566" t="str">
            <v>(3회)0-7M</v>
          </cell>
          <cell r="D566">
            <v>392</v>
          </cell>
          <cell r="E566" t="str">
            <v>㎡</v>
          </cell>
        </row>
        <row r="567">
          <cell r="A567" t="str">
            <v>-2</v>
          </cell>
          <cell r="B567" t="str">
            <v>합판거푸집</v>
          </cell>
          <cell r="C567" t="str">
            <v>(3회)7-10M</v>
          </cell>
          <cell r="D567">
            <v>77</v>
          </cell>
          <cell r="E567" t="str">
            <v>㎡</v>
          </cell>
        </row>
        <row r="568">
          <cell r="A568" t="str">
            <v>-3</v>
          </cell>
          <cell r="B568" t="str">
            <v>합판거푸집</v>
          </cell>
          <cell r="C568" t="str">
            <v>(3회)16-19M</v>
          </cell>
          <cell r="D568">
            <v>50</v>
          </cell>
          <cell r="E568" t="str">
            <v>㎡</v>
          </cell>
        </row>
        <row r="569">
          <cell r="A569" t="str">
            <v>-4</v>
          </cell>
          <cell r="B569" t="str">
            <v>합판거푸집</v>
          </cell>
          <cell r="C569" t="str">
            <v>(3회)25-28M</v>
          </cell>
          <cell r="D569">
            <v>50</v>
          </cell>
          <cell r="E569" t="str">
            <v>㎡</v>
          </cell>
        </row>
        <row r="570">
          <cell r="A570" t="str">
            <v>-5</v>
          </cell>
          <cell r="B570" t="str">
            <v>합판거푸집</v>
          </cell>
          <cell r="C570" t="str">
            <v>(3회)28-31M</v>
          </cell>
          <cell r="D570">
            <v>98</v>
          </cell>
          <cell r="E570" t="str">
            <v>㎡</v>
          </cell>
        </row>
        <row r="571">
          <cell r="A571" t="str">
            <v>-6</v>
          </cell>
          <cell r="B571" t="str">
            <v>합판거푸집</v>
          </cell>
          <cell r="C571" t="str">
            <v>(3회)31-34M</v>
          </cell>
          <cell r="D571">
            <v>49</v>
          </cell>
          <cell r="E571" t="str">
            <v>㎡</v>
          </cell>
        </row>
        <row r="572">
          <cell r="A572" t="str">
            <v>-7</v>
          </cell>
          <cell r="B572" t="str">
            <v>합판거푸집</v>
          </cell>
          <cell r="C572" t="str">
            <v>(3회)34-37M</v>
          </cell>
          <cell r="D572">
            <v>72</v>
          </cell>
          <cell r="E572" t="str">
            <v>M2</v>
          </cell>
        </row>
        <row r="573">
          <cell r="A573" t="str">
            <v>-8</v>
          </cell>
          <cell r="B573" t="str">
            <v>합판거푸집</v>
          </cell>
          <cell r="C573" t="str">
            <v>(3회)37-40M</v>
          </cell>
          <cell r="D573">
            <v>50</v>
          </cell>
          <cell r="E573" t="str">
            <v>M2</v>
          </cell>
        </row>
        <row r="574">
          <cell r="A574" t="str">
            <v>-9</v>
          </cell>
          <cell r="B574" t="str">
            <v>원형거푸집</v>
          </cell>
          <cell r="C574" t="str">
            <v>(3회 0-7M)</v>
          </cell>
          <cell r="D574">
            <v>461</v>
          </cell>
          <cell r="E574" t="str">
            <v>㎡</v>
          </cell>
        </row>
        <row r="575">
          <cell r="A575" t="str">
            <v>-10</v>
          </cell>
          <cell r="B575" t="str">
            <v>원형거푸집</v>
          </cell>
          <cell r="C575" t="str">
            <v>(3회 7-10M)</v>
          </cell>
          <cell r="D575">
            <v>197</v>
          </cell>
          <cell r="E575" t="str">
            <v>㎡</v>
          </cell>
        </row>
        <row r="576">
          <cell r="A576" t="str">
            <v>-11</v>
          </cell>
          <cell r="B576" t="str">
            <v>원형거푸집</v>
          </cell>
          <cell r="C576" t="str">
            <v>(3회 10-13M)</v>
          </cell>
          <cell r="D576">
            <v>179</v>
          </cell>
          <cell r="E576" t="str">
            <v>㎡</v>
          </cell>
        </row>
        <row r="577">
          <cell r="A577" t="str">
            <v>-12</v>
          </cell>
          <cell r="B577" t="str">
            <v>원형거푸집</v>
          </cell>
          <cell r="C577" t="str">
            <v>(3회 13-16M)</v>
          </cell>
          <cell r="D577">
            <v>176</v>
          </cell>
          <cell r="E577" t="str">
            <v>㎡</v>
          </cell>
        </row>
        <row r="578">
          <cell r="A578" t="str">
            <v>-13</v>
          </cell>
          <cell r="B578" t="str">
            <v>원형거푸집</v>
          </cell>
          <cell r="C578" t="str">
            <v>(3회 16-19M)</v>
          </cell>
          <cell r="D578">
            <v>180</v>
          </cell>
          <cell r="E578" t="str">
            <v>㎡</v>
          </cell>
        </row>
        <row r="579">
          <cell r="A579" t="str">
            <v>-14</v>
          </cell>
          <cell r="B579" t="str">
            <v>원형거푸집</v>
          </cell>
          <cell r="C579" t="str">
            <v>(3회 19-22M)</v>
          </cell>
          <cell r="D579">
            <v>169</v>
          </cell>
          <cell r="E579" t="str">
            <v>㎡</v>
          </cell>
        </row>
        <row r="580">
          <cell r="A580" t="str">
            <v>-15</v>
          </cell>
          <cell r="B580" t="str">
            <v>원형거푸집</v>
          </cell>
          <cell r="C580" t="str">
            <v>(3회 22-25M)</v>
          </cell>
          <cell r="D580">
            <v>154</v>
          </cell>
          <cell r="E580" t="str">
            <v>㎡</v>
          </cell>
        </row>
        <row r="581">
          <cell r="A581" t="str">
            <v>-16</v>
          </cell>
          <cell r="B581" t="str">
            <v>원형거푸집</v>
          </cell>
          <cell r="C581" t="str">
            <v>(3회 25-28M)</v>
          </cell>
          <cell r="D581">
            <v>107</v>
          </cell>
          <cell r="E581" t="str">
            <v>㎡</v>
          </cell>
        </row>
        <row r="582">
          <cell r="A582" t="str">
            <v>-17</v>
          </cell>
          <cell r="B582" t="str">
            <v>원형거푸집</v>
          </cell>
          <cell r="C582" t="str">
            <v>(3회 28-31M)</v>
          </cell>
          <cell r="D582">
            <v>101</v>
          </cell>
          <cell r="E582" t="str">
            <v>㎡</v>
          </cell>
        </row>
        <row r="583">
          <cell r="A583" t="str">
            <v>-18</v>
          </cell>
          <cell r="B583" t="str">
            <v>원형거푸집</v>
          </cell>
          <cell r="C583" t="str">
            <v>(3회)31-34M</v>
          </cell>
          <cell r="D583">
            <v>39</v>
          </cell>
          <cell r="E583" t="str">
            <v>M2</v>
          </cell>
        </row>
        <row r="584">
          <cell r="A584" t="str">
            <v>-19</v>
          </cell>
          <cell r="B584" t="str">
            <v>원형거푸집</v>
          </cell>
          <cell r="C584" t="str">
            <v>(3회)34-37M</v>
          </cell>
          <cell r="D584">
            <v>15</v>
          </cell>
          <cell r="E584" t="str">
            <v>M2</v>
          </cell>
        </row>
        <row r="585">
          <cell r="A585" t="str">
            <v>-20</v>
          </cell>
          <cell r="B585" t="str">
            <v>합판거푸집</v>
          </cell>
          <cell r="C585" t="str">
            <v>(3회)37-40M</v>
          </cell>
          <cell r="D585">
            <v>11</v>
          </cell>
          <cell r="E585" t="str">
            <v>M2</v>
          </cell>
        </row>
        <row r="586">
          <cell r="A586" t="str">
            <v>-21</v>
          </cell>
          <cell r="B586" t="str">
            <v>합판거푸집</v>
          </cell>
          <cell r="C586" t="str">
            <v>(소형6회)</v>
          </cell>
          <cell r="D586">
            <v>280</v>
          </cell>
          <cell r="E586" t="str">
            <v>㎡</v>
          </cell>
        </row>
        <row r="587">
          <cell r="A587" t="str">
            <v>-22</v>
          </cell>
          <cell r="B587" t="str">
            <v>합판거푸집</v>
          </cell>
          <cell r="C587" t="str">
            <v>(소형4회)</v>
          </cell>
          <cell r="D587">
            <v>796</v>
          </cell>
          <cell r="E587" t="str">
            <v>㎡</v>
          </cell>
        </row>
        <row r="588">
          <cell r="A588" t="str">
            <v>-23</v>
          </cell>
          <cell r="B588" t="str">
            <v>합판거푸집</v>
          </cell>
          <cell r="C588" t="str">
            <v>(소형3회)</v>
          </cell>
          <cell r="D588">
            <v>3226</v>
          </cell>
          <cell r="E588" t="str">
            <v>㎡</v>
          </cell>
        </row>
        <row r="589">
          <cell r="A589" t="str">
            <v>g</v>
          </cell>
          <cell r="B589" t="str">
            <v>비계</v>
          </cell>
          <cell r="C589" t="str">
            <v>(강관)0-30M</v>
          </cell>
          <cell r="D589">
            <v>5522</v>
          </cell>
          <cell r="E589" t="str">
            <v>㎡</v>
          </cell>
        </row>
        <row r="590">
          <cell r="A590" t="str">
            <v>h</v>
          </cell>
          <cell r="B590" t="str">
            <v>동바리공</v>
          </cell>
        </row>
        <row r="591">
          <cell r="A591" t="str">
            <v>-1</v>
          </cell>
          <cell r="B591" t="str">
            <v>강관동바리</v>
          </cell>
          <cell r="C591" t="str">
            <v>(교량용)</v>
          </cell>
          <cell r="D591">
            <v>2339</v>
          </cell>
          <cell r="E591" t="str">
            <v>공㎥</v>
          </cell>
        </row>
        <row r="592">
          <cell r="A592" t="str">
            <v>-2</v>
          </cell>
          <cell r="B592" t="str">
            <v>동바리공</v>
          </cell>
          <cell r="C592" t="str">
            <v>(목재4회)</v>
          </cell>
          <cell r="D592">
            <v>3029</v>
          </cell>
          <cell r="E592" t="str">
            <v>공㎥</v>
          </cell>
        </row>
        <row r="593">
          <cell r="A593" t="str">
            <v>i</v>
          </cell>
          <cell r="B593" t="str">
            <v>무수축콘크리트</v>
          </cell>
        </row>
        <row r="594">
          <cell r="A594" t="str">
            <v>-1</v>
          </cell>
          <cell r="B594" t="str">
            <v>무수축몰탈</v>
          </cell>
          <cell r="C594" t="str">
            <v>1:1</v>
          </cell>
          <cell r="D594">
            <v>1.0049999999999999</v>
          </cell>
          <cell r="E594" t="str">
            <v>㎥</v>
          </cell>
        </row>
        <row r="595">
          <cell r="A595" t="str">
            <v>-2</v>
          </cell>
          <cell r="B595" t="str">
            <v>무수축콘크리트</v>
          </cell>
          <cell r="D595">
            <v>5.7149999999999999</v>
          </cell>
          <cell r="E595" t="str">
            <v>㎥</v>
          </cell>
        </row>
        <row r="596">
          <cell r="A596" t="str">
            <v>j</v>
          </cell>
          <cell r="B596" t="str">
            <v>교좌장치공</v>
          </cell>
        </row>
        <row r="597">
          <cell r="A597" t="str">
            <v>-1</v>
          </cell>
          <cell r="B597" t="str">
            <v>POT BEARING</v>
          </cell>
          <cell r="C597" t="str">
            <v>일방향250TON</v>
          </cell>
          <cell r="D597">
            <v>4</v>
          </cell>
          <cell r="E597" t="str">
            <v>EA</v>
          </cell>
        </row>
        <row r="598">
          <cell r="A598" t="str">
            <v>-2</v>
          </cell>
          <cell r="B598" t="str">
            <v>POT BEARING</v>
          </cell>
          <cell r="C598" t="str">
            <v>양방향250TON</v>
          </cell>
          <cell r="D598">
            <v>4</v>
          </cell>
          <cell r="E598" t="str">
            <v>EA</v>
          </cell>
        </row>
        <row r="599">
          <cell r="A599" t="str">
            <v>-3</v>
          </cell>
          <cell r="B599" t="str">
            <v>POT BEARING</v>
          </cell>
          <cell r="C599" t="str">
            <v>고정단550TON</v>
          </cell>
          <cell r="D599">
            <v>2</v>
          </cell>
          <cell r="E599" t="str">
            <v>EA</v>
          </cell>
        </row>
        <row r="600">
          <cell r="A600" t="str">
            <v>-4</v>
          </cell>
          <cell r="B600" t="str">
            <v>POT BEARING</v>
          </cell>
          <cell r="C600" t="str">
            <v>일방향550TON</v>
          </cell>
          <cell r="D600">
            <v>6</v>
          </cell>
          <cell r="E600" t="str">
            <v>EA</v>
          </cell>
        </row>
        <row r="601">
          <cell r="A601" t="str">
            <v>-5</v>
          </cell>
          <cell r="B601" t="str">
            <v>POT BEARING</v>
          </cell>
          <cell r="C601" t="str">
            <v>양방향550TON</v>
          </cell>
          <cell r="D601">
            <v>4</v>
          </cell>
          <cell r="E601" t="str">
            <v>EA</v>
          </cell>
        </row>
        <row r="602">
          <cell r="A602" t="str">
            <v>k</v>
          </cell>
          <cell r="B602" t="str">
            <v>신축이음장치</v>
          </cell>
        </row>
        <row r="603">
          <cell r="A603" t="str">
            <v>-1</v>
          </cell>
          <cell r="B603" t="str">
            <v>신축이음장치</v>
          </cell>
          <cell r="C603" t="str">
            <v>(NO100)</v>
          </cell>
          <cell r="D603">
            <v>13</v>
          </cell>
          <cell r="E603" t="str">
            <v>M</v>
          </cell>
        </row>
        <row r="604">
          <cell r="A604" t="str">
            <v>-2</v>
          </cell>
          <cell r="B604" t="str">
            <v>신축이음장치</v>
          </cell>
          <cell r="C604" t="str">
            <v>(NO240)</v>
          </cell>
          <cell r="D604">
            <v>6</v>
          </cell>
          <cell r="E604" t="str">
            <v>M</v>
          </cell>
        </row>
        <row r="605">
          <cell r="A605" t="str">
            <v>l</v>
          </cell>
          <cell r="B605" t="str">
            <v>표면처리공</v>
          </cell>
        </row>
        <row r="606">
          <cell r="A606" t="str">
            <v>-1</v>
          </cell>
          <cell r="B606" t="str">
            <v>면고르기</v>
          </cell>
          <cell r="C606" t="str">
            <v>DECK FINISHER</v>
          </cell>
          <cell r="D606">
            <v>2394</v>
          </cell>
          <cell r="E606" t="str">
            <v>㎡</v>
          </cell>
        </row>
        <row r="607">
          <cell r="A607" t="str">
            <v>-2</v>
          </cell>
          <cell r="B607" t="str">
            <v>슬라브양생</v>
          </cell>
          <cell r="C607" t="str">
            <v>(도막양생)</v>
          </cell>
          <cell r="D607">
            <v>2394</v>
          </cell>
          <cell r="E607" t="str">
            <v>㎡</v>
          </cell>
        </row>
        <row r="608">
          <cell r="A608" t="str">
            <v>-3</v>
          </cell>
          <cell r="B608" t="str">
            <v>교면방수</v>
          </cell>
          <cell r="C608" t="str">
            <v>(도막방수)</v>
          </cell>
          <cell r="D608">
            <v>2394</v>
          </cell>
          <cell r="E608" t="str">
            <v>㎡</v>
          </cell>
        </row>
        <row r="609">
          <cell r="A609" t="str">
            <v>m</v>
          </cell>
          <cell r="B609" t="str">
            <v>교량명판공</v>
          </cell>
        </row>
        <row r="610">
          <cell r="A610" t="str">
            <v>-1</v>
          </cell>
          <cell r="B610" t="str">
            <v>교명주</v>
          </cell>
          <cell r="C610" t="str">
            <v>(1000*500*350)</v>
          </cell>
          <cell r="D610">
            <v>4</v>
          </cell>
          <cell r="E610" t="str">
            <v>EA</v>
          </cell>
        </row>
        <row r="611">
          <cell r="A611" t="str">
            <v>-2</v>
          </cell>
          <cell r="B611" t="str">
            <v>교명판</v>
          </cell>
          <cell r="C611" t="str">
            <v>(200X450X10)</v>
          </cell>
          <cell r="D611">
            <v>2</v>
          </cell>
          <cell r="E611" t="str">
            <v>EA</v>
          </cell>
        </row>
        <row r="612">
          <cell r="A612" t="str">
            <v>-3</v>
          </cell>
          <cell r="B612" t="str">
            <v>설명판</v>
          </cell>
          <cell r="C612" t="str">
            <v>(500X300X10)</v>
          </cell>
          <cell r="D612">
            <v>2</v>
          </cell>
          <cell r="E612" t="str">
            <v>EA</v>
          </cell>
        </row>
        <row r="613">
          <cell r="A613" t="str">
            <v>-4</v>
          </cell>
          <cell r="B613" t="str">
            <v>TBM 설치</v>
          </cell>
          <cell r="D613">
            <v>2</v>
          </cell>
          <cell r="E613" t="str">
            <v>EA</v>
          </cell>
        </row>
        <row r="614">
          <cell r="A614" t="str">
            <v>n</v>
          </cell>
          <cell r="B614" t="str">
            <v>다월바설치</v>
          </cell>
          <cell r="D614">
            <v>30</v>
          </cell>
          <cell r="E614" t="str">
            <v>EA</v>
          </cell>
        </row>
        <row r="615">
          <cell r="A615" t="str">
            <v>o</v>
          </cell>
          <cell r="B615" t="str">
            <v>스치로폴</v>
          </cell>
          <cell r="C615" t="str">
            <v>(신축이음T=20M/M)</v>
          </cell>
          <cell r="D615">
            <v>4</v>
          </cell>
          <cell r="E615" t="str">
            <v>㎡</v>
          </cell>
        </row>
        <row r="616">
          <cell r="A616" t="str">
            <v>p</v>
          </cell>
          <cell r="B616" t="str">
            <v>교량용집수구</v>
          </cell>
        </row>
        <row r="617">
          <cell r="A617" t="str">
            <v>-1</v>
          </cell>
          <cell r="B617" t="str">
            <v>집수구</v>
          </cell>
          <cell r="C617" t="str">
            <v>(주철)</v>
          </cell>
          <cell r="D617">
            <v>19</v>
          </cell>
          <cell r="E617" t="str">
            <v>EA</v>
          </cell>
        </row>
        <row r="618">
          <cell r="A618" t="str">
            <v>-2</v>
          </cell>
          <cell r="B618" t="str">
            <v>연결배수구</v>
          </cell>
          <cell r="C618" t="str">
            <v>(스텐레스)</v>
          </cell>
          <cell r="D618">
            <v>7</v>
          </cell>
          <cell r="E618" t="str">
            <v>EA</v>
          </cell>
        </row>
        <row r="619">
          <cell r="A619" t="str">
            <v>-3</v>
          </cell>
          <cell r="B619" t="str">
            <v>직관</v>
          </cell>
          <cell r="C619" t="str">
            <v>(Φ150)</v>
          </cell>
          <cell r="D619">
            <v>141</v>
          </cell>
          <cell r="E619" t="str">
            <v>M</v>
          </cell>
        </row>
        <row r="620">
          <cell r="A620" t="str">
            <v>-4</v>
          </cell>
          <cell r="B620" t="str">
            <v>육교용곡관</v>
          </cell>
          <cell r="D620">
            <v>16</v>
          </cell>
          <cell r="E620" t="str">
            <v>EA</v>
          </cell>
        </row>
        <row r="621">
          <cell r="A621" t="str">
            <v>-5</v>
          </cell>
          <cell r="B621" t="str">
            <v>연결부</v>
          </cell>
          <cell r="C621" t="str">
            <v>(스텐레스)</v>
          </cell>
          <cell r="D621">
            <v>141</v>
          </cell>
          <cell r="E621" t="str">
            <v>EA</v>
          </cell>
        </row>
        <row r="622">
          <cell r="A622" t="str">
            <v>-6</v>
          </cell>
          <cell r="B622" t="str">
            <v>하천용배수구</v>
          </cell>
          <cell r="C622" t="str">
            <v>(아연도강관D=150MM)</v>
          </cell>
          <cell r="D622">
            <v>37</v>
          </cell>
          <cell r="E622" t="str">
            <v>M</v>
          </cell>
        </row>
        <row r="623">
          <cell r="A623" t="str">
            <v>q</v>
          </cell>
          <cell r="B623" t="str">
            <v>전선관</v>
          </cell>
          <cell r="C623" t="str">
            <v>P.V.C PIPE</v>
          </cell>
          <cell r="D623">
            <v>736</v>
          </cell>
          <cell r="E623" t="str">
            <v>M</v>
          </cell>
        </row>
        <row r="624">
          <cell r="A624" t="str">
            <v>r</v>
          </cell>
          <cell r="B624" t="str">
            <v>환풍기받침대설치</v>
          </cell>
          <cell r="D624">
            <v>16</v>
          </cell>
          <cell r="E624" t="str">
            <v>EA</v>
          </cell>
        </row>
        <row r="625">
          <cell r="A625" t="str">
            <v>s</v>
          </cell>
          <cell r="B625" t="str">
            <v>강교가설</v>
          </cell>
        </row>
        <row r="626">
          <cell r="A626" t="str">
            <v>-1</v>
          </cell>
          <cell r="B626" t="str">
            <v>강교제작</v>
          </cell>
          <cell r="C626" t="str">
            <v>(송정IC RAMP-D교)</v>
          </cell>
          <cell r="D626">
            <v>1190.816</v>
          </cell>
          <cell r="E626" t="str">
            <v>TON</v>
          </cell>
        </row>
        <row r="627">
          <cell r="A627" t="str">
            <v>-2</v>
          </cell>
          <cell r="B627" t="str">
            <v>강교운반및가설</v>
          </cell>
          <cell r="C627" t="str">
            <v>(송정IC RAMP-D교)</v>
          </cell>
          <cell r="D627">
            <v>1190.816</v>
          </cell>
          <cell r="E627" t="str">
            <v>TON</v>
          </cell>
        </row>
        <row r="628">
          <cell r="A628" t="str">
            <v>-3</v>
          </cell>
          <cell r="B628" t="str">
            <v>내부도장</v>
          </cell>
          <cell r="C628" t="str">
            <v>(공장)</v>
          </cell>
          <cell r="D628">
            <v>13076</v>
          </cell>
          <cell r="E628" t="str">
            <v>㎡</v>
          </cell>
        </row>
        <row r="629">
          <cell r="A629" t="str">
            <v>-4</v>
          </cell>
          <cell r="B629" t="str">
            <v>연결판도장</v>
          </cell>
          <cell r="C629" t="str">
            <v>(공장)</v>
          </cell>
          <cell r="D629">
            <v>1206</v>
          </cell>
          <cell r="E629" t="str">
            <v>㎡</v>
          </cell>
        </row>
        <row r="630">
          <cell r="A630" t="str">
            <v>-5</v>
          </cell>
          <cell r="B630" t="str">
            <v>내부볼트및연결판도장</v>
          </cell>
          <cell r="C630" t="str">
            <v>(현장)</v>
          </cell>
          <cell r="D630">
            <v>311</v>
          </cell>
          <cell r="E630" t="str">
            <v>㎡</v>
          </cell>
        </row>
        <row r="631">
          <cell r="A631" t="str">
            <v>-6</v>
          </cell>
          <cell r="B631" t="str">
            <v>외부도장</v>
          </cell>
          <cell r="C631" t="str">
            <v>(공장)</v>
          </cell>
          <cell r="D631">
            <v>8257</v>
          </cell>
          <cell r="E631" t="str">
            <v>㎡</v>
          </cell>
        </row>
        <row r="632">
          <cell r="A632" t="str">
            <v>-7</v>
          </cell>
          <cell r="B632" t="str">
            <v>외부포장면도장</v>
          </cell>
          <cell r="C632" t="str">
            <v>(공장)</v>
          </cell>
          <cell r="D632">
            <v>1627</v>
          </cell>
          <cell r="E632" t="str">
            <v>㎡</v>
          </cell>
        </row>
        <row r="633">
          <cell r="A633" t="str">
            <v>-8</v>
          </cell>
          <cell r="B633" t="str">
            <v>외부볼트및연결판도장</v>
          </cell>
          <cell r="C633" t="str">
            <v>(현장)</v>
          </cell>
          <cell r="D633">
            <v>895</v>
          </cell>
          <cell r="E633" t="str">
            <v>㎡</v>
          </cell>
        </row>
        <row r="634">
          <cell r="A634" t="str">
            <v>-9</v>
          </cell>
          <cell r="B634" t="str">
            <v>외부도장</v>
          </cell>
          <cell r="C634" t="str">
            <v>(현장)</v>
          </cell>
          <cell r="D634">
            <v>1238</v>
          </cell>
          <cell r="E634" t="str">
            <v>㎡</v>
          </cell>
        </row>
        <row r="635">
          <cell r="A635" t="str">
            <v>t</v>
          </cell>
          <cell r="B635" t="str">
            <v>기타공</v>
          </cell>
        </row>
        <row r="636">
          <cell r="A636" t="str">
            <v>-1</v>
          </cell>
          <cell r="B636" t="str">
            <v>낙교방지책</v>
          </cell>
          <cell r="C636" t="str">
            <v>(1SHOE,TYPE-1)</v>
          </cell>
          <cell r="D636">
            <v>8</v>
          </cell>
          <cell r="E636" t="str">
            <v>EA</v>
          </cell>
        </row>
        <row r="637">
          <cell r="A637" t="str">
            <v>-2</v>
          </cell>
          <cell r="B637" t="str">
            <v>낙교방지책</v>
          </cell>
          <cell r="C637" t="str">
            <v>(1SHOE,TYPE-2)</v>
          </cell>
          <cell r="D637">
            <v>8</v>
          </cell>
          <cell r="E637" t="str">
            <v>EA</v>
          </cell>
        </row>
        <row r="638">
          <cell r="A638" t="str">
            <v>-3</v>
          </cell>
          <cell r="B638" t="str">
            <v>낙교방지책</v>
          </cell>
          <cell r="C638" t="str">
            <v>(1SHOE, TYPE-3)</v>
          </cell>
          <cell r="D638">
            <v>4</v>
          </cell>
          <cell r="E638" t="str">
            <v>EA</v>
          </cell>
        </row>
        <row r="639">
          <cell r="A639" t="str">
            <v>-4</v>
          </cell>
          <cell r="B639" t="str">
            <v>안전점검통로</v>
          </cell>
          <cell r="C639" t="str">
            <v>교축방향(TYPE-1)</v>
          </cell>
          <cell r="D639">
            <v>37</v>
          </cell>
          <cell r="E639" t="str">
            <v>개소</v>
          </cell>
        </row>
        <row r="640">
          <cell r="A640" t="str">
            <v>-5</v>
          </cell>
          <cell r="B640" t="str">
            <v>안전점검통로</v>
          </cell>
          <cell r="C640" t="str">
            <v>교축방향(TYPE-2)</v>
          </cell>
          <cell r="D640">
            <v>41</v>
          </cell>
          <cell r="E640" t="str">
            <v>개소</v>
          </cell>
        </row>
        <row r="641">
          <cell r="A641" t="str">
            <v>-6</v>
          </cell>
          <cell r="B641" t="str">
            <v>안전점검통로(송정D)</v>
          </cell>
          <cell r="C641" t="str">
            <v>(교축직각방향TYPE-1)</v>
          </cell>
          <cell r="D641">
            <v>6</v>
          </cell>
          <cell r="E641" t="str">
            <v>개소</v>
          </cell>
        </row>
        <row r="642">
          <cell r="A642" t="str">
            <v>-7</v>
          </cell>
          <cell r="B642" t="str">
            <v>안전점검통로(송정D)</v>
          </cell>
          <cell r="C642" t="str">
            <v>교축직각방향(TYPE-2)</v>
          </cell>
          <cell r="D642">
            <v>1</v>
          </cell>
          <cell r="E642" t="str">
            <v>개소</v>
          </cell>
        </row>
        <row r="643">
          <cell r="A643" t="str">
            <v>-8</v>
          </cell>
          <cell r="B643" t="str">
            <v>내부출입구설치</v>
          </cell>
          <cell r="C643" t="str">
            <v>LOWER FLANGE</v>
          </cell>
          <cell r="D643">
            <v>8</v>
          </cell>
          <cell r="E643" t="str">
            <v>EA</v>
          </cell>
        </row>
        <row r="644">
          <cell r="A644" t="str">
            <v>-9</v>
          </cell>
          <cell r="B644" t="str">
            <v>내부출입구설치</v>
          </cell>
          <cell r="C644" t="str">
            <v>DIAPHRAGM</v>
          </cell>
          <cell r="D644">
            <v>8</v>
          </cell>
          <cell r="E644" t="str">
            <v>EA</v>
          </cell>
        </row>
        <row r="645">
          <cell r="A645" t="str">
            <v>-10</v>
          </cell>
          <cell r="B645" t="str">
            <v>내부출입구설치</v>
          </cell>
          <cell r="C645" t="str">
            <v>WEB</v>
          </cell>
          <cell r="D645">
            <v>12</v>
          </cell>
          <cell r="E645" t="str">
            <v>EA</v>
          </cell>
        </row>
        <row r="646">
          <cell r="A646" t="str">
            <v>u</v>
          </cell>
          <cell r="B646" t="str">
            <v>가 도</v>
          </cell>
        </row>
        <row r="647">
          <cell r="A647" t="str">
            <v>-1</v>
          </cell>
          <cell r="B647" t="str">
            <v>가도공흙쌓기</v>
          </cell>
          <cell r="D647">
            <v>1141</v>
          </cell>
          <cell r="E647" t="str">
            <v>M3</v>
          </cell>
        </row>
        <row r="648">
          <cell r="A648" t="str">
            <v>-2</v>
          </cell>
          <cell r="B648" t="str">
            <v>가마니쌓기및헐기</v>
          </cell>
          <cell r="D648">
            <v>368</v>
          </cell>
          <cell r="E648" t="str">
            <v>M2</v>
          </cell>
        </row>
        <row r="649">
          <cell r="A649" t="str">
            <v>v</v>
          </cell>
          <cell r="B649" t="str">
            <v>가시설</v>
          </cell>
          <cell r="C649" t="str">
            <v>(교각부)</v>
          </cell>
        </row>
        <row r="650">
          <cell r="A650" t="str">
            <v>-1</v>
          </cell>
          <cell r="B650" t="str">
            <v>강널말뚝자재비</v>
          </cell>
          <cell r="C650" t="str">
            <v>400*150*13</v>
          </cell>
          <cell r="D650">
            <v>223</v>
          </cell>
          <cell r="E650" t="str">
            <v>TON</v>
          </cell>
        </row>
        <row r="651">
          <cell r="A651" t="str">
            <v>-2</v>
          </cell>
          <cell r="B651" t="str">
            <v>강널말뚝 항타(송정IC</v>
          </cell>
          <cell r="C651" t="str">
            <v>RAMP-D교,가시설용)</v>
          </cell>
          <cell r="D651">
            <v>2142</v>
          </cell>
          <cell r="E651" t="str">
            <v>M</v>
          </cell>
        </row>
        <row r="652">
          <cell r="A652" t="str">
            <v>-3</v>
          </cell>
          <cell r="B652" t="str">
            <v>강널말뚝 뽑기(송정IC</v>
          </cell>
          <cell r="C652" t="str">
            <v>RAMP-D교)가시설용</v>
          </cell>
          <cell r="D652">
            <v>2142</v>
          </cell>
          <cell r="E652" t="str">
            <v>M</v>
          </cell>
        </row>
        <row r="653">
          <cell r="A653" t="str">
            <v>-4</v>
          </cell>
          <cell r="B653" t="str">
            <v>띠장설치및철거(송정)</v>
          </cell>
          <cell r="C653" t="str">
            <v>RAMP-D교</v>
          </cell>
          <cell r="D653">
            <v>332</v>
          </cell>
          <cell r="E653" t="str">
            <v>M</v>
          </cell>
        </row>
        <row r="654">
          <cell r="A654" t="str">
            <v>-5</v>
          </cell>
          <cell r="B654" t="str">
            <v>L형강설치및철거</v>
          </cell>
          <cell r="C654" t="str">
            <v>100*100*10</v>
          </cell>
          <cell r="D654">
            <v>92</v>
          </cell>
          <cell r="E654" t="str">
            <v>M</v>
          </cell>
        </row>
        <row r="655">
          <cell r="A655" t="str">
            <v>-6</v>
          </cell>
          <cell r="B655" t="str">
            <v>보걸이 설치</v>
          </cell>
          <cell r="D655">
            <v>166</v>
          </cell>
          <cell r="E655" t="str">
            <v>EA</v>
          </cell>
        </row>
        <row r="656">
          <cell r="A656" t="str">
            <v>-7</v>
          </cell>
          <cell r="B656" t="str">
            <v>강판설치</v>
          </cell>
          <cell r="D656">
            <v>20.634</v>
          </cell>
          <cell r="E656" t="str">
            <v>TON</v>
          </cell>
        </row>
        <row r="657">
          <cell r="A657" t="str">
            <v>w</v>
          </cell>
          <cell r="B657" t="str">
            <v>가교가설(송정R-D)</v>
          </cell>
          <cell r="C657" t="str">
            <v>(L=70.0M,8.0M)</v>
          </cell>
          <cell r="D657">
            <v>1</v>
          </cell>
          <cell r="E657" t="str">
            <v>L.S</v>
          </cell>
        </row>
        <row r="658">
          <cell r="A658" t="str">
            <v>x</v>
          </cell>
          <cell r="B658" t="str">
            <v>검사시험</v>
          </cell>
        </row>
        <row r="659">
          <cell r="A659" t="str">
            <v>-1</v>
          </cell>
          <cell r="B659" t="str">
            <v>방사선투과검사</v>
          </cell>
          <cell r="C659" t="str">
            <v>R.T</v>
          </cell>
          <cell r="D659">
            <v>48</v>
          </cell>
          <cell r="E659" t="str">
            <v>SHEET</v>
          </cell>
        </row>
        <row r="660">
          <cell r="A660" t="str">
            <v>-2</v>
          </cell>
          <cell r="B660" t="str">
            <v>초음파탐상검사</v>
          </cell>
          <cell r="C660" t="str">
            <v>U.T</v>
          </cell>
          <cell r="D660">
            <v>30</v>
          </cell>
          <cell r="E660" t="str">
            <v>M</v>
          </cell>
        </row>
        <row r="661">
          <cell r="A661" t="str">
            <v>y</v>
          </cell>
          <cell r="B661" t="str">
            <v>교대보호블럭</v>
          </cell>
          <cell r="C661" t="str">
            <v>400x400x100</v>
          </cell>
          <cell r="D661">
            <v>32</v>
          </cell>
          <cell r="E661" t="str">
            <v>M2</v>
          </cell>
        </row>
        <row r="662">
          <cell r="A662" t="str">
            <v>z</v>
          </cell>
          <cell r="B662" t="str">
            <v>자재비</v>
          </cell>
        </row>
        <row r="663">
          <cell r="A663" t="str">
            <v>-1</v>
          </cell>
          <cell r="B663" t="str">
            <v>레미콘</v>
          </cell>
          <cell r="C663" t="str">
            <v>25-240-12</v>
          </cell>
          <cell r="D663">
            <v>886</v>
          </cell>
          <cell r="E663" t="str">
            <v>㎥</v>
          </cell>
        </row>
        <row r="664">
          <cell r="A664" t="str">
            <v>-2</v>
          </cell>
          <cell r="B664" t="str">
            <v>레미콘</v>
          </cell>
          <cell r="C664" t="str">
            <v>25-210-12</v>
          </cell>
          <cell r="D664">
            <v>4051</v>
          </cell>
          <cell r="E664" t="str">
            <v>㎥</v>
          </cell>
        </row>
        <row r="665">
          <cell r="A665" t="str">
            <v>-3</v>
          </cell>
          <cell r="B665" t="str">
            <v>레미콘</v>
          </cell>
          <cell r="C665" t="str">
            <v>40-180-8</v>
          </cell>
          <cell r="D665">
            <v>640</v>
          </cell>
          <cell r="E665" t="str">
            <v>㎥</v>
          </cell>
        </row>
        <row r="666">
          <cell r="A666" t="str">
            <v>-4</v>
          </cell>
          <cell r="B666" t="str">
            <v>레미콘</v>
          </cell>
          <cell r="C666" t="str">
            <v>40-160-8</v>
          </cell>
          <cell r="D666">
            <v>185</v>
          </cell>
          <cell r="E666" t="str">
            <v>㎥</v>
          </cell>
        </row>
        <row r="667">
          <cell r="A667" t="str">
            <v>-5</v>
          </cell>
          <cell r="B667" t="str">
            <v>시멘트</v>
          </cell>
          <cell r="C667" t="str">
            <v>40㎏/대</v>
          </cell>
          <cell r="D667">
            <v>161</v>
          </cell>
          <cell r="E667" t="str">
            <v>대</v>
          </cell>
        </row>
        <row r="668">
          <cell r="A668" t="str">
            <v>-6</v>
          </cell>
          <cell r="B668" t="str">
            <v>철근</v>
          </cell>
          <cell r="C668" t="str">
            <v>SD40 H16M/M 이상</v>
          </cell>
          <cell r="D668">
            <v>301.46199999999999</v>
          </cell>
          <cell r="E668" t="str">
            <v>TON</v>
          </cell>
        </row>
        <row r="669">
          <cell r="A669" t="str">
            <v>-7</v>
          </cell>
          <cell r="B669" t="str">
            <v>철근</v>
          </cell>
          <cell r="C669" t="str">
            <v>SD40 H13M/M</v>
          </cell>
          <cell r="D669">
            <v>4.7320000000000002</v>
          </cell>
          <cell r="E669" t="str">
            <v>TON</v>
          </cell>
        </row>
        <row r="670">
          <cell r="A670" t="str">
            <v>-8</v>
          </cell>
          <cell r="B670" t="str">
            <v>철근</v>
          </cell>
          <cell r="C670" t="str">
            <v>SD30 D16M/M 이상</v>
          </cell>
          <cell r="D670">
            <v>893.61300000000006</v>
          </cell>
          <cell r="E670" t="str">
            <v>TON</v>
          </cell>
        </row>
        <row r="671">
          <cell r="A671" t="str">
            <v>-9</v>
          </cell>
          <cell r="B671" t="str">
            <v>철근</v>
          </cell>
          <cell r="C671" t="str">
            <v>SD30 D13M/M</v>
          </cell>
          <cell r="D671">
            <v>19.251000000000001</v>
          </cell>
          <cell r="E671" t="str">
            <v>TON</v>
          </cell>
        </row>
        <row r="672">
          <cell r="A672" t="str">
            <v>3.05</v>
          </cell>
          <cell r="B672" t="str">
            <v>송정RAMP-E교(S.T BOX</v>
          </cell>
          <cell r="C672" t="str">
            <v>)L=360.0, B=7.5</v>
          </cell>
        </row>
        <row r="673">
          <cell r="A673" t="str">
            <v>a</v>
          </cell>
          <cell r="B673" t="str">
            <v>토  공</v>
          </cell>
        </row>
        <row r="674">
          <cell r="A674" t="str">
            <v>-1</v>
          </cell>
          <cell r="B674" t="str">
            <v>구조물터파기</v>
          </cell>
          <cell r="C674" t="str">
            <v>(육상토사:0-4M)</v>
          </cell>
          <cell r="D674">
            <v>12664</v>
          </cell>
          <cell r="E674" t="str">
            <v>㎥</v>
          </cell>
        </row>
        <row r="675">
          <cell r="A675" t="str">
            <v>-2</v>
          </cell>
          <cell r="B675" t="str">
            <v>구조물터파기</v>
          </cell>
          <cell r="C675" t="str">
            <v>(육상토사:4m이상)</v>
          </cell>
          <cell r="D675">
            <v>6426</v>
          </cell>
          <cell r="E675" t="str">
            <v>㎥</v>
          </cell>
        </row>
        <row r="676">
          <cell r="A676" t="str">
            <v>-3</v>
          </cell>
          <cell r="B676" t="str">
            <v>구조물터파기</v>
          </cell>
          <cell r="C676" t="str">
            <v>(육상리핑암:0-4M)</v>
          </cell>
          <cell r="D676">
            <v>358</v>
          </cell>
          <cell r="E676" t="str">
            <v>㎥</v>
          </cell>
        </row>
        <row r="677">
          <cell r="A677" t="str">
            <v>-4</v>
          </cell>
          <cell r="B677" t="str">
            <v>구조물터파기</v>
          </cell>
          <cell r="C677" t="str">
            <v>(육상리핑암:4M이상)</v>
          </cell>
          <cell r="D677">
            <v>683</v>
          </cell>
          <cell r="E677" t="str">
            <v>㎥</v>
          </cell>
        </row>
        <row r="678">
          <cell r="A678" t="str">
            <v>-5</v>
          </cell>
          <cell r="B678" t="str">
            <v>구조물터파기</v>
          </cell>
          <cell r="C678" t="str">
            <v>(육상발파암;4M이상)</v>
          </cell>
          <cell r="D678">
            <v>307</v>
          </cell>
          <cell r="E678" t="str">
            <v>㎥</v>
          </cell>
        </row>
        <row r="679">
          <cell r="A679" t="str">
            <v>-6</v>
          </cell>
          <cell r="B679" t="str">
            <v>구조물터파기</v>
          </cell>
          <cell r="C679" t="str">
            <v>(수중토사:0-4M)</v>
          </cell>
          <cell r="D679">
            <v>1152</v>
          </cell>
          <cell r="E679" t="str">
            <v>㎥</v>
          </cell>
        </row>
        <row r="680">
          <cell r="A680" t="str">
            <v>-7</v>
          </cell>
          <cell r="B680" t="str">
            <v>구조물터파기</v>
          </cell>
          <cell r="C680" t="str">
            <v>(수중토사:4M이상)</v>
          </cell>
          <cell r="D680">
            <v>230</v>
          </cell>
          <cell r="E680" t="str">
            <v>㎥</v>
          </cell>
        </row>
        <row r="681">
          <cell r="A681" t="str">
            <v>-8</v>
          </cell>
          <cell r="B681" t="str">
            <v>구조물터파기</v>
          </cell>
          <cell r="C681" t="str">
            <v>(수중리핑암:4M이상)</v>
          </cell>
          <cell r="D681">
            <v>244</v>
          </cell>
          <cell r="E681" t="str">
            <v>㎥</v>
          </cell>
        </row>
        <row r="682">
          <cell r="A682" t="str">
            <v>-9</v>
          </cell>
          <cell r="B682" t="str">
            <v>되메우기및다짐</v>
          </cell>
          <cell r="C682" t="str">
            <v>(인력30%+기계70%)</v>
          </cell>
          <cell r="D682">
            <v>18726</v>
          </cell>
          <cell r="E682" t="str">
            <v>㎥</v>
          </cell>
        </row>
        <row r="683">
          <cell r="A683" t="str">
            <v>-10</v>
          </cell>
          <cell r="B683" t="str">
            <v>물푸기</v>
          </cell>
          <cell r="C683" t="str">
            <v>(교량등대형구조물)</v>
          </cell>
          <cell r="D683">
            <v>59</v>
          </cell>
          <cell r="E683" t="str">
            <v>HR</v>
          </cell>
        </row>
        <row r="684">
          <cell r="A684" t="str">
            <v>-11</v>
          </cell>
          <cell r="B684" t="str">
            <v>뒷채움및다짐</v>
          </cell>
          <cell r="D684">
            <v>517</v>
          </cell>
          <cell r="E684" t="str">
            <v>㎥</v>
          </cell>
        </row>
        <row r="685">
          <cell r="A685" t="str">
            <v>-12</v>
          </cell>
          <cell r="B685" t="str">
            <v>면정리및청소</v>
          </cell>
          <cell r="C685" t="str">
            <v>육상</v>
          </cell>
          <cell r="D685">
            <v>250</v>
          </cell>
          <cell r="E685" t="str">
            <v>M2</v>
          </cell>
        </row>
        <row r="686">
          <cell r="A686" t="str">
            <v>b</v>
          </cell>
          <cell r="B686" t="str">
            <v>강관파일공</v>
          </cell>
        </row>
        <row r="687">
          <cell r="A687" t="str">
            <v>-1</v>
          </cell>
          <cell r="B687" t="str">
            <v>강관파일자재비</v>
          </cell>
          <cell r="C687" t="str">
            <v>(Φ508.0M/M*12T)</v>
          </cell>
          <cell r="D687">
            <v>189</v>
          </cell>
          <cell r="E687" t="str">
            <v>M</v>
          </cell>
        </row>
        <row r="688">
          <cell r="A688" t="str">
            <v>-2</v>
          </cell>
          <cell r="B688" t="str">
            <v>항타비직항(송정E교)</v>
          </cell>
          <cell r="C688" t="str">
            <v>(Φ508.0*12T)</v>
          </cell>
          <cell r="D688">
            <v>175</v>
          </cell>
          <cell r="E688" t="str">
            <v>M</v>
          </cell>
        </row>
        <row r="689">
          <cell r="A689" t="str">
            <v>-3</v>
          </cell>
          <cell r="B689" t="str">
            <v>두부선단보강</v>
          </cell>
          <cell r="C689" t="str">
            <v>(Φ508.0M/M*12T)</v>
          </cell>
          <cell r="D689">
            <v>20</v>
          </cell>
          <cell r="E689" t="str">
            <v>개소</v>
          </cell>
        </row>
        <row r="690">
          <cell r="A690" t="str">
            <v>c</v>
          </cell>
          <cell r="B690" t="str">
            <v>콘크리트타설</v>
          </cell>
        </row>
        <row r="691">
          <cell r="A691" t="str">
            <v>-1</v>
          </cell>
          <cell r="B691" t="str">
            <v>무근콘크리트타설</v>
          </cell>
          <cell r="C691" t="str">
            <v>(진동기제외)</v>
          </cell>
          <cell r="D691">
            <v>1091</v>
          </cell>
          <cell r="E691" t="str">
            <v>㎥</v>
          </cell>
        </row>
        <row r="692">
          <cell r="A692" t="str">
            <v>-2</v>
          </cell>
          <cell r="B692" t="str">
            <v>철근콘크리트타설</v>
          </cell>
          <cell r="C692" t="str">
            <v>펌프카타설(0-15M)</v>
          </cell>
          <cell r="D692">
            <v>4034</v>
          </cell>
          <cell r="E692" t="str">
            <v>㎥</v>
          </cell>
        </row>
        <row r="693">
          <cell r="A693" t="str">
            <v>-3</v>
          </cell>
          <cell r="B693" t="str">
            <v>철근콘크리트타설</v>
          </cell>
          <cell r="C693" t="str">
            <v>펌프카타설(15M이상)</v>
          </cell>
          <cell r="D693">
            <v>709</v>
          </cell>
          <cell r="E693" t="str">
            <v>㎥</v>
          </cell>
        </row>
        <row r="694">
          <cell r="A694" t="str">
            <v>d</v>
          </cell>
          <cell r="B694" t="str">
            <v>스페이셔설치</v>
          </cell>
        </row>
        <row r="695">
          <cell r="A695" t="str">
            <v>-1</v>
          </cell>
          <cell r="B695" t="str">
            <v>스페이셔설치</v>
          </cell>
          <cell r="C695" t="str">
            <v>벽체용</v>
          </cell>
          <cell r="D695">
            <v>3287</v>
          </cell>
          <cell r="E695" t="str">
            <v>㎡</v>
          </cell>
        </row>
        <row r="696">
          <cell r="A696" t="str">
            <v>-2</v>
          </cell>
          <cell r="B696" t="str">
            <v>스페이서설치</v>
          </cell>
          <cell r="C696" t="str">
            <v>슬라브용</v>
          </cell>
          <cell r="D696">
            <v>3483</v>
          </cell>
          <cell r="E696" t="str">
            <v>㎡</v>
          </cell>
        </row>
        <row r="697">
          <cell r="A697" t="str">
            <v>e</v>
          </cell>
          <cell r="B697" t="str">
            <v>철근가공조립</v>
          </cell>
        </row>
        <row r="698">
          <cell r="A698" t="str">
            <v>-1</v>
          </cell>
          <cell r="B698" t="str">
            <v>철근가공조립</v>
          </cell>
          <cell r="C698" t="str">
            <v>(보통)</v>
          </cell>
          <cell r="D698">
            <v>68.697999999999993</v>
          </cell>
          <cell r="E698" t="str">
            <v>TON</v>
          </cell>
        </row>
        <row r="699">
          <cell r="A699" t="str">
            <v>-2</v>
          </cell>
          <cell r="B699" t="str">
            <v>철근가공조립</v>
          </cell>
          <cell r="C699" t="str">
            <v>(복잡)</v>
          </cell>
          <cell r="D699">
            <v>309.08800000000002</v>
          </cell>
          <cell r="E699" t="str">
            <v>TON</v>
          </cell>
        </row>
        <row r="700">
          <cell r="A700" t="str">
            <v>-3</v>
          </cell>
          <cell r="B700" t="str">
            <v>철근가공조립</v>
          </cell>
          <cell r="C700" t="str">
            <v>(매우복잡)</v>
          </cell>
          <cell r="D700">
            <v>780.79499999999996</v>
          </cell>
          <cell r="E700" t="str">
            <v>TON</v>
          </cell>
        </row>
        <row r="701">
          <cell r="A701" t="str">
            <v>f</v>
          </cell>
          <cell r="B701" t="str">
            <v>합판거푸집</v>
          </cell>
        </row>
        <row r="702">
          <cell r="A702" t="str">
            <v>-1</v>
          </cell>
          <cell r="B702" t="str">
            <v>합판거푸집</v>
          </cell>
          <cell r="C702" t="str">
            <v>(3회)0-7M</v>
          </cell>
          <cell r="D702">
            <v>426</v>
          </cell>
          <cell r="E702" t="str">
            <v>㎡</v>
          </cell>
        </row>
        <row r="703">
          <cell r="A703" t="str">
            <v>-2</v>
          </cell>
          <cell r="B703" t="str">
            <v>합판거푸집</v>
          </cell>
          <cell r="C703" t="str">
            <v>(3회)7-10M</v>
          </cell>
          <cell r="D703">
            <v>135</v>
          </cell>
          <cell r="E703" t="str">
            <v>㎡</v>
          </cell>
        </row>
        <row r="704">
          <cell r="A704" t="str">
            <v>-3</v>
          </cell>
          <cell r="B704" t="str">
            <v>합판거푸집</v>
          </cell>
          <cell r="C704" t="str">
            <v>(3회)13-16M</v>
          </cell>
          <cell r="D704">
            <v>50</v>
          </cell>
          <cell r="E704" t="str">
            <v>㎡</v>
          </cell>
        </row>
        <row r="705">
          <cell r="A705" t="str">
            <v>-4</v>
          </cell>
          <cell r="B705" t="str">
            <v>합판거푸집</v>
          </cell>
          <cell r="C705" t="str">
            <v>(3회)22-25M</v>
          </cell>
          <cell r="D705">
            <v>99</v>
          </cell>
          <cell r="E705" t="str">
            <v>㎡</v>
          </cell>
        </row>
        <row r="706">
          <cell r="A706" t="str">
            <v>-5</v>
          </cell>
          <cell r="B706" t="str">
            <v>합판거푸집</v>
          </cell>
          <cell r="C706" t="str">
            <v>(3회)25-28M</v>
          </cell>
          <cell r="D706">
            <v>49</v>
          </cell>
          <cell r="E706" t="str">
            <v>㎡</v>
          </cell>
        </row>
        <row r="707">
          <cell r="A707" t="str">
            <v>-6</v>
          </cell>
          <cell r="B707" t="str">
            <v>합판거푸집</v>
          </cell>
          <cell r="C707" t="str">
            <v>(3회)28-31M</v>
          </cell>
          <cell r="D707">
            <v>99</v>
          </cell>
          <cell r="E707" t="str">
            <v>㎡</v>
          </cell>
        </row>
        <row r="708">
          <cell r="A708" t="str">
            <v>-7</v>
          </cell>
          <cell r="B708" t="str">
            <v>합판거푸집</v>
          </cell>
          <cell r="C708" t="str">
            <v>(3회)31-34M</v>
          </cell>
          <cell r="D708">
            <v>72</v>
          </cell>
          <cell r="E708" t="str">
            <v>㎡</v>
          </cell>
        </row>
        <row r="709">
          <cell r="A709" t="str">
            <v>-8</v>
          </cell>
          <cell r="B709" t="str">
            <v>원형거푸집</v>
          </cell>
          <cell r="C709" t="str">
            <v>(3회 0-7M)</v>
          </cell>
          <cell r="D709">
            <v>461</v>
          </cell>
          <cell r="E709" t="str">
            <v>㎡</v>
          </cell>
        </row>
        <row r="710">
          <cell r="A710" t="str">
            <v>-9</v>
          </cell>
          <cell r="B710" t="str">
            <v>원형거푸집</v>
          </cell>
          <cell r="C710" t="str">
            <v>(3회 7-10M)</v>
          </cell>
          <cell r="D710">
            <v>197</v>
          </cell>
          <cell r="E710" t="str">
            <v>㎡</v>
          </cell>
        </row>
        <row r="711">
          <cell r="A711" t="str">
            <v>-10</v>
          </cell>
          <cell r="B711" t="str">
            <v>원형거푸집</v>
          </cell>
          <cell r="C711" t="str">
            <v>(3회 10-13M)</v>
          </cell>
          <cell r="D711">
            <v>190</v>
          </cell>
          <cell r="E711" t="str">
            <v>㎡</v>
          </cell>
        </row>
        <row r="712">
          <cell r="A712" t="str">
            <v>-11</v>
          </cell>
          <cell r="B712" t="str">
            <v>원형거푸집</v>
          </cell>
          <cell r="C712" t="str">
            <v>(3회 13-16M)</v>
          </cell>
          <cell r="D712">
            <v>180</v>
          </cell>
          <cell r="E712" t="str">
            <v>㎡</v>
          </cell>
        </row>
        <row r="713">
          <cell r="A713" t="str">
            <v>-12</v>
          </cell>
          <cell r="B713" t="str">
            <v>원형거푸집</v>
          </cell>
          <cell r="C713" t="str">
            <v>(3회 16-19M)</v>
          </cell>
          <cell r="D713">
            <v>169</v>
          </cell>
          <cell r="E713" t="str">
            <v>㎡</v>
          </cell>
        </row>
        <row r="714">
          <cell r="A714" t="str">
            <v>-13</v>
          </cell>
          <cell r="B714" t="str">
            <v>원형거푸집</v>
          </cell>
          <cell r="C714" t="str">
            <v>(3회 19-22M)</v>
          </cell>
          <cell r="D714">
            <v>137</v>
          </cell>
          <cell r="E714" t="str">
            <v>㎡</v>
          </cell>
        </row>
        <row r="715">
          <cell r="A715" t="str">
            <v>-14</v>
          </cell>
          <cell r="B715" t="str">
            <v>원형거푸집</v>
          </cell>
          <cell r="C715" t="str">
            <v>(3회 22-25M)</v>
          </cell>
          <cell r="D715">
            <v>135</v>
          </cell>
          <cell r="E715" t="str">
            <v>㎡</v>
          </cell>
        </row>
        <row r="716">
          <cell r="A716" t="str">
            <v>-15</v>
          </cell>
          <cell r="B716" t="str">
            <v>원형거푸집</v>
          </cell>
          <cell r="C716" t="str">
            <v>(3회 25-28M)</v>
          </cell>
          <cell r="D716">
            <v>61</v>
          </cell>
          <cell r="E716" t="str">
            <v>㎡</v>
          </cell>
        </row>
        <row r="717">
          <cell r="A717" t="str">
            <v>-16</v>
          </cell>
          <cell r="B717" t="str">
            <v>원형거푸집</v>
          </cell>
          <cell r="C717" t="str">
            <v>(3회 28-31M)</v>
          </cell>
          <cell r="D717">
            <v>33</v>
          </cell>
          <cell r="E717" t="str">
            <v>㎡</v>
          </cell>
        </row>
        <row r="718">
          <cell r="A718" t="str">
            <v>-17</v>
          </cell>
          <cell r="B718" t="str">
            <v>원형거푸집</v>
          </cell>
          <cell r="C718" t="str">
            <v>(3회)34-37M</v>
          </cell>
          <cell r="D718">
            <v>700</v>
          </cell>
          <cell r="E718" t="str">
            <v>M2</v>
          </cell>
        </row>
        <row r="719">
          <cell r="A719" t="str">
            <v>-18</v>
          </cell>
          <cell r="B719" t="str">
            <v>합판거푸집</v>
          </cell>
          <cell r="C719" t="str">
            <v>(소형6회)</v>
          </cell>
          <cell r="D719">
            <v>399</v>
          </cell>
          <cell r="E719" t="str">
            <v>㎡</v>
          </cell>
        </row>
        <row r="720">
          <cell r="A720" t="str">
            <v>-19</v>
          </cell>
          <cell r="B720" t="str">
            <v>합판거푸집</v>
          </cell>
          <cell r="C720" t="str">
            <v>(소형4회)</v>
          </cell>
          <cell r="D720">
            <v>100</v>
          </cell>
          <cell r="E720" t="str">
            <v>㎡</v>
          </cell>
        </row>
        <row r="721">
          <cell r="A721" t="str">
            <v>-20</v>
          </cell>
          <cell r="B721" t="str">
            <v>합판거푸집</v>
          </cell>
          <cell r="C721" t="str">
            <v>(소형3회)</v>
          </cell>
          <cell r="D721">
            <v>3174</v>
          </cell>
          <cell r="E721" t="str">
            <v>㎡</v>
          </cell>
        </row>
        <row r="722">
          <cell r="A722" t="str">
            <v>g</v>
          </cell>
          <cell r="B722" t="str">
            <v>비계</v>
          </cell>
          <cell r="C722" t="str">
            <v>(강관)0-30M</v>
          </cell>
          <cell r="D722">
            <v>4873</v>
          </cell>
          <cell r="E722" t="str">
            <v>㎡</v>
          </cell>
        </row>
        <row r="723">
          <cell r="A723" t="str">
            <v>h</v>
          </cell>
          <cell r="B723" t="str">
            <v>동바리공</v>
          </cell>
        </row>
        <row r="724">
          <cell r="A724" t="str">
            <v>-1</v>
          </cell>
          <cell r="B724" t="str">
            <v>강관동바리</v>
          </cell>
          <cell r="C724" t="str">
            <v>(교량용)</v>
          </cell>
          <cell r="D724">
            <v>2078</v>
          </cell>
          <cell r="E724" t="str">
            <v>공㎥</v>
          </cell>
        </row>
        <row r="725">
          <cell r="A725" t="str">
            <v>-2</v>
          </cell>
          <cell r="B725" t="str">
            <v>동바리공</v>
          </cell>
          <cell r="C725" t="str">
            <v>(목재4회)</v>
          </cell>
          <cell r="D725">
            <v>2941</v>
          </cell>
          <cell r="E725" t="str">
            <v>공㎥</v>
          </cell>
        </row>
        <row r="726">
          <cell r="A726" t="str">
            <v>i</v>
          </cell>
          <cell r="B726" t="str">
            <v>무수축콘크리트</v>
          </cell>
        </row>
        <row r="727">
          <cell r="A727" t="str">
            <v>-1</v>
          </cell>
          <cell r="B727" t="str">
            <v>무수축몰탈</v>
          </cell>
          <cell r="C727" t="str">
            <v>1:1</v>
          </cell>
          <cell r="D727">
            <v>1.0049999999999999</v>
          </cell>
          <cell r="E727" t="str">
            <v>㎥</v>
          </cell>
        </row>
        <row r="728">
          <cell r="A728" t="str">
            <v>-2</v>
          </cell>
          <cell r="B728" t="str">
            <v>무수축콘크리트</v>
          </cell>
          <cell r="D728">
            <v>5.7149999999999999</v>
          </cell>
          <cell r="E728" t="str">
            <v>㎥</v>
          </cell>
        </row>
        <row r="729">
          <cell r="A729" t="str">
            <v>j</v>
          </cell>
          <cell r="B729" t="str">
            <v>교좌장치</v>
          </cell>
        </row>
        <row r="730">
          <cell r="A730" t="str">
            <v>-1</v>
          </cell>
          <cell r="B730" t="str">
            <v>POT BEARING</v>
          </cell>
          <cell r="C730" t="str">
            <v>일방향250TON</v>
          </cell>
          <cell r="D730">
            <v>4</v>
          </cell>
          <cell r="E730" t="str">
            <v>EA</v>
          </cell>
        </row>
        <row r="731">
          <cell r="A731" t="str">
            <v>-2</v>
          </cell>
          <cell r="B731" t="str">
            <v>POT BEARING</v>
          </cell>
          <cell r="C731" t="str">
            <v>양방향250TON</v>
          </cell>
          <cell r="D731">
            <v>4</v>
          </cell>
          <cell r="E731" t="str">
            <v>EA</v>
          </cell>
        </row>
        <row r="732">
          <cell r="A732" t="str">
            <v>-3</v>
          </cell>
          <cell r="B732" t="str">
            <v>POT BEARING</v>
          </cell>
          <cell r="C732" t="str">
            <v>고정단550TON</v>
          </cell>
          <cell r="D732">
            <v>2</v>
          </cell>
          <cell r="E732" t="str">
            <v>EA</v>
          </cell>
        </row>
        <row r="733">
          <cell r="A733" t="str">
            <v>-4</v>
          </cell>
          <cell r="B733" t="str">
            <v>POT BEARING</v>
          </cell>
          <cell r="C733" t="str">
            <v>일방향550TON</v>
          </cell>
          <cell r="D733">
            <v>6</v>
          </cell>
          <cell r="E733" t="str">
            <v>EA</v>
          </cell>
        </row>
        <row r="734">
          <cell r="A734" t="str">
            <v>-5</v>
          </cell>
          <cell r="B734" t="str">
            <v>POT BEARING</v>
          </cell>
          <cell r="C734" t="str">
            <v>양방향550TON</v>
          </cell>
          <cell r="D734">
            <v>4</v>
          </cell>
          <cell r="E734" t="str">
            <v>EA</v>
          </cell>
        </row>
        <row r="735">
          <cell r="A735" t="str">
            <v>k</v>
          </cell>
          <cell r="B735" t="str">
            <v>신축이음장치</v>
          </cell>
        </row>
        <row r="736">
          <cell r="A736" t="str">
            <v>-1</v>
          </cell>
          <cell r="B736" t="str">
            <v>신축이음장치</v>
          </cell>
          <cell r="C736" t="str">
            <v>(NO100)</v>
          </cell>
          <cell r="D736">
            <v>13</v>
          </cell>
          <cell r="E736" t="str">
            <v>M</v>
          </cell>
        </row>
        <row r="737">
          <cell r="A737" t="str">
            <v>-2</v>
          </cell>
          <cell r="B737" t="str">
            <v>신축이음장치</v>
          </cell>
          <cell r="C737" t="str">
            <v>(NO240)</v>
          </cell>
          <cell r="D737">
            <v>6</v>
          </cell>
          <cell r="E737" t="str">
            <v>M</v>
          </cell>
        </row>
        <row r="738">
          <cell r="A738" t="str">
            <v>l</v>
          </cell>
          <cell r="B738" t="str">
            <v>표면처리공</v>
          </cell>
        </row>
        <row r="739">
          <cell r="A739" t="str">
            <v>-1</v>
          </cell>
          <cell r="B739" t="str">
            <v>면고르기</v>
          </cell>
          <cell r="C739" t="str">
            <v>DECK FINISHER</v>
          </cell>
          <cell r="D739">
            <v>2322</v>
          </cell>
          <cell r="E739" t="str">
            <v>㎡</v>
          </cell>
        </row>
        <row r="740">
          <cell r="A740" t="str">
            <v>-2</v>
          </cell>
          <cell r="B740" t="str">
            <v>슬라브양생</v>
          </cell>
          <cell r="C740" t="str">
            <v>(도막양생)</v>
          </cell>
          <cell r="D740">
            <v>2322</v>
          </cell>
          <cell r="E740" t="str">
            <v>㎡</v>
          </cell>
        </row>
        <row r="741">
          <cell r="A741" t="str">
            <v>-3</v>
          </cell>
          <cell r="B741" t="str">
            <v>교면방수</v>
          </cell>
          <cell r="C741" t="str">
            <v>(도막방수)</v>
          </cell>
          <cell r="D741">
            <v>2322</v>
          </cell>
          <cell r="E741" t="str">
            <v>㎡</v>
          </cell>
        </row>
        <row r="742">
          <cell r="A742" t="str">
            <v>m</v>
          </cell>
          <cell r="B742" t="str">
            <v>교량명판공</v>
          </cell>
        </row>
        <row r="743">
          <cell r="A743" t="str">
            <v>-1</v>
          </cell>
          <cell r="B743" t="str">
            <v>교명주</v>
          </cell>
          <cell r="C743" t="str">
            <v>(1000*500*350)</v>
          </cell>
          <cell r="D743">
            <v>4</v>
          </cell>
          <cell r="E743" t="str">
            <v>EA</v>
          </cell>
        </row>
        <row r="744">
          <cell r="A744" t="str">
            <v>-2</v>
          </cell>
          <cell r="B744" t="str">
            <v>교명판</v>
          </cell>
          <cell r="D744">
            <v>2</v>
          </cell>
          <cell r="E744" t="str">
            <v>EA</v>
          </cell>
        </row>
        <row r="745">
          <cell r="A745" t="str">
            <v>-3</v>
          </cell>
          <cell r="B745" t="str">
            <v>설명판</v>
          </cell>
          <cell r="C745" t="str">
            <v>(500X300X10)</v>
          </cell>
          <cell r="D745">
            <v>2</v>
          </cell>
          <cell r="E745" t="str">
            <v>EA</v>
          </cell>
        </row>
        <row r="746">
          <cell r="A746" t="str">
            <v>-4</v>
          </cell>
          <cell r="B746" t="str">
            <v>TBM 설치</v>
          </cell>
          <cell r="D746">
            <v>2</v>
          </cell>
          <cell r="E746" t="str">
            <v>EA</v>
          </cell>
        </row>
        <row r="747">
          <cell r="A747" t="str">
            <v>n</v>
          </cell>
          <cell r="B747" t="str">
            <v>다월바설치</v>
          </cell>
          <cell r="D747">
            <v>30</v>
          </cell>
          <cell r="E747" t="str">
            <v>EA</v>
          </cell>
        </row>
        <row r="748">
          <cell r="A748" t="str">
            <v>o</v>
          </cell>
          <cell r="B748" t="str">
            <v>스치로폴</v>
          </cell>
          <cell r="C748" t="str">
            <v>(신축이음T=20M/M)</v>
          </cell>
          <cell r="D748">
            <v>4</v>
          </cell>
          <cell r="E748" t="str">
            <v>㎡</v>
          </cell>
        </row>
        <row r="749">
          <cell r="A749" t="str">
            <v>p</v>
          </cell>
          <cell r="B749" t="str">
            <v>교량용집수구</v>
          </cell>
        </row>
        <row r="750">
          <cell r="A750" t="str">
            <v>-1</v>
          </cell>
          <cell r="B750" t="str">
            <v>집수구</v>
          </cell>
          <cell r="C750" t="str">
            <v>(주철)</v>
          </cell>
          <cell r="D750">
            <v>18</v>
          </cell>
          <cell r="E750" t="str">
            <v>EA</v>
          </cell>
        </row>
        <row r="751">
          <cell r="A751" t="str">
            <v>-2</v>
          </cell>
          <cell r="B751" t="str">
            <v>연결배수구</v>
          </cell>
          <cell r="C751" t="str">
            <v>(스텐레스)</v>
          </cell>
          <cell r="D751">
            <v>4</v>
          </cell>
          <cell r="E751" t="str">
            <v>EA</v>
          </cell>
        </row>
        <row r="752">
          <cell r="A752" t="str">
            <v>-3</v>
          </cell>
          <cell r="B752" t="str">
            <v>직관</v>
          </cell>
          <cell r="C752" t="str">
            <v>(Φ150)</v>
          </cell>
          <cell r="D752">
            <v>76</v>
          </cell>
          <cell r="E752" t="str">
            <v>M</v>
          </cell>
        </row>
        <row r="753">
          <cell r="A753" t="str">
            <v>-4</v>
          </cell>
          <cell r="B753" t="str">
            <v>육교용곡관</v>
          </cell>
          <cell r="D753">
            <v>10</v>
          </cell>
          <cell r="E753" t="str">
            <v>EA</v>
          </cell>
        </row>
        <row r="754">
          <cell r="A754" t="str">
            <v>-5</v>
          </cell>
          <cell r="B754" t="str">
            <v>연결부</v>
          </cell>
          <cell r="C754" t="str">
            <v>(스텐레스)</v>
          </cell>
          <cell r="D754">
            <v>76</v>
          </cell>
          <cell r="E754" t="str">
            <v>EA</v>
          </cell>
        </row>
        <row r="755">
          <cell r="A755" t="str">
            <v>-6</v>
          </cell>
          <cell r="B755" t="str">
            <v>하천용배수구</v>
          </cell>
          <cell r="C755" t="str">
            <v>(아연도강관D=150MM)</v>
          </cell>
          <cell r="D755">
            <v>44</v>
          </cell>
          <cell r="E755" t="str">
            <v>M</v>
          </cell>
        </row>
        <row r="756">
          <cell r="A756" t="str">
            <v>q</v>
          </cell>
          <cell r="B756" t="str">
            <v>전선관</v>
          </cell>
          <cell r="C756" t="str">
            <v>P.V.C PIPE</v>
          </cell>
          <cell r="D756">
            <v>714</v>
          </cell>
          <cell r="E756" t="str">
            <v>M</v>
          </cell>
        </row>
        <row r="757">
          <cell r="A757" t="str">
            <v>r</v>
          </cell>
          <cell r="B757" t="str">
            <v>환풍기받침대설치</v>
          </cell>
          <cell r="D757">
            <v>16</v>
          </cell>
          <cell r="E757" t="str">
            <v>EA</v>
          </cell>
        </row>
        <row r="758">
          <cell r="A758" t="str">
            <v>s</v>
          </cell>
          <cell r="B758" t="str">
            <v>강교가설</v>
          </cell>
        </row>
        <row r="759">
          <cell r="A759" t="str">
            <v>-1</v>
          </cell>
          <cell r="B759" t="str">
            <v>강교제작</v>
          </cell>
          <cell r="C759" t="str">
            <v>(송정IC RAMP-E교)</v>
          </cell>
          <cell r="D759">
            <v>1131.6469999999999</v>
          </cell>
          <cell r="E759" t="str">
            <v>TON</v>
          </cell>
        </row>
        <row r="760">
          <cell r="A760" t="str">
            <v>-2</v>
          </cell>
          <cell r="B760" t="str">
            <v>강교운반및가설</v>
          </cell>
          <cell r="C760" t="str">
            <v>(송정IC RAMP-E교)</v>
          </cell>
          <cell r="D760">
            <v>1131.6469999999999</v>
          </cell>
          <cell r="E760" t="str">
            <v>TON</v>
          </cell>
        </row>
        <row r="761">
          <cell r="A761" t="str">
            <v>-3</v>
          </cell>
          <cell r="B761" t="str">
            <v>내부도장</v>
          </cell>
          <cell r="C761" t="str">
            <v>(공장)</v>
          </cell>
          <cell r="D761">
            <v>12497</v>
          </cell>
          <cell r="E761" t="str">
            <v>㎡</v>
          </cell>
        </row>
        <row r="762">
          <cell r="A762" t="str">
            <v>-4</v>
          </cell>
          <cell r="B762" t="str">
            <v>연결판도장</v>
          </cell>
          <cell r="C762" t="str">
            <v>(공장)</v>
          </cell>
          <cell r="D762">
            <v>1178</v>
          </cell>
          <cell r="E762" t="str">
            <v>㎡</v>
          </cell>
        </row>
        <row r="763">
          <cell r="A763" t="str">
            <v>-5</v>
          </cell>
          <cell r="B763" t="str">
            <v>내부볼트및연결판도장</v>
          </cell>
          <cell r="C763" t="str">
            <v>(현장)</v>
          </cell>
          <cell r="D763">
            <v>311</v>
          </cell>
          <cell r="E763" t="str">
            <v>㎡</v>
          </cell>
        </row>
        <row r="764">
          <cell r="A764" t="str">
            <v>-6</v>
          </cell>
          <cell r="B764" t="str">
            <v>외부도장</v>
          </cell>
          <cell r="C764" t="str">
            <v>(공장)</v>
          </cell>
          <cell r="D764">
            <v>8004</v>
          </cell>
          <cell r="E764" t="str">
            <v>㎡</v>
          </cell>
        </row>
        <row r="765">
          <cell r="A765" t="str">
            <v>-7</v>
          </cell>
          <cell r="B765" t="str">
            <v>외부포장면도장</v>
          </cell>
          <cell r="C765" t="str">
            <v>(공장)</v>
          </cell>
          <cell r="D765">
            <v>1590</v>
          </cell>
          <cell r="E765" t="str">
            <v>㎡</v>
          </cell>
        </row>
        <row r="766">
          <cell r="A766" t="str">
            <v>-8</v>
          </cell>
          <cell r="B766" t="str">
            <v>외부볼트및연결판도장</v>
          </cell>
          <cell r="C766" t="str">
            <v>(현장)</v>
          </cell>
          <cell r="D766">
            <v>867</v>
          </cell>
          <cell r="E766" t="str">
            <v>㎡</v>
          </cell>
        </row>
        <row r="767">
          <cell r="A767" t="str">
            <v>-9</v>
          </cell>
          <cell r="B767" t="str">
            <v>외부도장</v>
          </cell>
          <cell r="C767" t="str">
            <v>(현장)</v>
          </cell>
          <cell r="D767">
            <v>1200</v>
          </cell>
          <cell r="E767" t="str">
            <v>㎡</v>
          </cell>
        </row>
        <row r="768">
          <cell r="A768" t="str">
            <v>t</v>
          </cell>
          <cell r="B768" t="str">
            <v>기타공</v>
          </cell>
        </row>
        <row r="769">
          <cell r="A769" t="str">
            <v>-1</v>
          </cell>
          <cell r="B769" t="str">
            <v>낙교방지책</v>
          </cell>
          <cell r="C769" t="str">
            <v>(1SHOE,TYPE-1)</v>
          </cell>
          <cell r="D769">
            <v>8</v>
          </cell>
          <cell r="E769" t="str">
            <v>EA</v>
          </cell>
        </row>
        <row r="770">
          <cell r="A770" t="str">
            <v>-2</v>
          </cell>
          <cell r="B770" t="str">
            <v>낙교방지책</v>
          </cell>
          <cell r="C770" t="str">
            <v>(1SHOE,TYPE-2)</v>
          </cell>
          <cell r="D770">
            <v>8</v>
          </cell>
          <cell r="E770" t="str">
            <v>EA</v>
          </cell>
        </row>
        <row r="771">
          <cell r="A771" t="str">
            <v>-3</v>
          </cell>
          <cell r="B771" t="str">
            <v>낙교방지책</v>
          </cell>
          <cell r="C771" t="str">
            <v>(1SHOE, TYPE-3)</v>
          </cell>
          <cell r="D771">
            <v>4</v>
          </cell>
          <cell r="E771" t="str">
            <v>EA</v>
          </cell>
        </row>
        <row r="772">
          <cell r="A772" t="str">
            <v>-4</v>
          </cell>
          <cell r="B772" t="str">
            <v>안전점검통로</v>
          </cell>
          <cell r="C772" t="str">
            <v>교축방향(TYPE-1)</v>
          </cell>
          <cell r="D772">
            <v>73</v>
          </cell>
          <cell r="E772" t="str">
            <v>개소</v>
          </cell>
        </row>
        <row r="773">
          <cell r="A773" t="str">
            <v>-5</v>
          </cell>
          <cell r="B773" t="str">
            <v>안전점검통로(송정E교</v>
          </cell>
          <cell r="C773" t="str">
            <v>(교축직각방향TYPE-1)</v>
          </cell>
          <cell r="D773">
            <v>6</v>
          </cell>
          <cell r="E773" t="str">
            <v>개소</v>
          </cell>
        </row>
        <row r="774">
          <cell r="A774" t="str">
            <v>-6</v>
          </cell>
          <cell r="B774" t="str">
            <v>안전점검통로(송정E교</v>
          </cell>
          <cell r="C774" t="str">
            <v>교축직각방향(TYPE-2)</v>
          </cell>
          <cell r="D774">
            <v>1</v>
          </cell>
          <cell r="E774" t="str">
            <v>개소</v>
          </cell>
        </row>
        <row r="775">
          <cell r="A775" t="str">
            <v>-7</v>
          </cell>
          <cell r="B775" t="str">
            <v>내부출입구설치</v>
          </cell>
          <cell r="C775" t="str">
            <v>LOWER FLANGE</v>
          </cell>
          <cell r="D775">
            <v>8</v>
          </cell>
          <cell r="E775" t="str">
            <v>EA</v>
          </cell>
        </row>
        <row r="776">
          <cell r="A776" t="str">
            <v>-8</v>
          </cell>
          <cell r="B776" t="str">
            <v>내부출입구설치</v>
          </cell>
          <cell r="C776" t="str">
            <v>DIAPHRAGM</v>
          </cell>
          <cell r="D776">
            <v>8</v>
          </cell>
          <cell r="E776" t="str">
            <v>EA</v>
          </cell>
        </row>
        <row r="777">
          <cell r="A777" t="str">
            <v>-9</v>
          </cell>
          <cell r="B777" t="str">
            <v>내부출입구설치</v>
          </cell>
          <cell r="C777" t="str">
            <v>WEB</v>
          </cell>
          <cell r="D777">
            <v>12</v>
          </cell>
          <cell r="E777" t="str">
            <v>EA</v>
          </cell>
        </row>
        <row r="778">
          <cell r="A778" t="str">
            <v>u</v>
          </cell>
          <cell r="B778" t="str">
            <v>가 도</v>
          </cell>
        </row>
        <row r="779">
          <cell r="A779" t="str">
            <v>-1</v>
          </cell>
          <cell r="B779" t="str">
            <v>가도공흙쌓기</v>
          </cell>
          <cell r="D779">
            <v>2924</v>
          </cell>
          <cell r="E779" t="str">
            <v>M3</v>
          </cell>
        </row>
        <row r="780">
          <cell r="A780" t="str">
            <v>-2</v>
          </cell>
          <cell r="B780" t="str">
            <v>가마니쌓기및헐기</v>
          </cell>
          <cell r="D780">
            <v>647</v>
          </cell>
          <cell r="E780" t="str">
            <v>M2</v>
          </cell>
        </row>
        <row r="781">
          <cell r="A781" t="str">
            <v>v</v>
          </cell>
          <cell r="B781" t="str">
            <v>가시설</v>
          </cell>
          <cell r="C781" t="str">
            <v>(교각부)</v>
          </cell>
        </row>
        <row r="782">
          <cell r="A782" t="str">
            <v>-1</v>
          </cell>
          <cell r="B782" t="str">
            <v>강널말뚝자재비</v>
          </cell>
          <cell r="C782" t="str">
            <v>400*150*13</v>
          </cell>
          <cell r="D782">
            <v>209</v>
          </cell>
          <cell r="E782" t="str">
            <v>TON</v>
          </cell>
        </row>
        <row r="783">
          <cell r="A783" t="str">
            <v>-2</v>
          </cell>
          <cell r="B783" t="str">
            <v>강널말뚝 항타(송정IC</v>
          </cell>
          <cell r="C783" t="str">
            <v>RAMP-E교,가시설용)</v>
          </cell>
          <cell r="D783">
            <v>2147</v>
          </cell>
          <cell r="E783" t="str">
            <v>M</v>
          </cell>
        </row>
        <row r="784">
          <cell r="A784" t="str">
            <v>-3</v>
          </cell>
          <cell r="B784" t="str">
            <v>강널말뚝 뽑기(송정IC</v>
          </cell>
          <cell r="C784" t="str">
            <v>RAMP-E교)가시설용</v>
          </cell>
          <cell r="D784">
            <v>2147</v>
          </cell>
          <cell r="E784" t="str">
            <v>M</v>
          </cell>
        </row>
        <row r="785">
          <cell r="A785" t="str">
            <v>-4</v>
          </cell>
          <cell r="B785" t="str">
            <v>띠장설치및철거(송정)</v>
          </cell>
          <cell r="C785" t="str">
            <v>RAMP-A,E교</v>
          </cell>
          <cell r="D785">
            <v>287</v>
          </cell>
          <cell r="E785" t="str">
            <v>M</v>
          </cell>
        </row>
        <row r="786">
          <cell r="A786" t="str">
            <v>-5</v>
          </cell>
          <cell r="B786" t="str">
            <v>L형강설치및철거</v>
          </cell>
          <cell r="C786" t="str">
            <v>100*100*10</v>
          </cell>
          <cell r="D786">
            <v>64</v>
          </cell>
          <cell r="E786" t="str">
            <v>M</v>
          </cell>
        </row>
        <row r="787">
          <cell r="A787" t="str">
            <v>-6</v>
          </cell>
          <cell r="B787" t="str">
            <v>보걸이 설치</v>
          </cell>
          <cell r="D787">
            <v>144</v>
          </cell>
          <cell r="E787" t="str">
            <v>EA</v>
          </cell>
        </row>
        <row r="788">
          <cell r="A788" t="str">
            <v>-7</v>
          </cell>
          <cell r="B788" t="str">
            <v>강판설치</v>
          </cell>
          <cell r="D788">
            <v>13.866</v>
          </cell>
          <cell r="E788" t="str">
            <v>TON</v>
          </cell>
        </row>
        <row r="789">
          <cell r="A789" t="str">
            <v>w</v>
          </cell>
          <cell r="B789" t="str">
            <v>가교가설(송정R-E)</v>
          </cell>
          <cell r="C789" t="str">
            <v>(L=70.0M,B=8.01M)</v>
          </cell>
          <cell r="D789">
            <v>1</v>
          </cell>
          <cell r="E789" t="str">
            <v>L.S</v>
          </cell>
        </row>
        <row r="790">
          <cell r="A790" t="str">
            <v>x</v>
          </cell>
          <cell r="B790" t="str">
            <v>검사시험</v>
          </cell>
        </row>
        <row r="791">
          <cell r="A791" t="str">
            <v>-1</v>
          </cell>
          <cell r="B791" t="str">
            <v>방사선투과검사</v>
          </cell>
          <cell r="C791" t="str">
            <v>R.T</v>
          </cell>
          <cell r="D791">
            <v>58</v>
          </cell>
          <cell r="E791" t="str">
            <v>SHEET</v>
          </cell>
        </row>
        <row r="792">
          <cell r="A792" t="str">
            <v>-2</v>
          </cell>
          <cell r="B792" t="str">
            <v>초음파탐상검사</v>
          </cell>
          <cell r="C792" t="str">
            <v>U.T</v>
          </cell>
          <cell r="D792">
            <v>36</v>
          </cell>
          <cell r="E792" t="str">
            <v>M</v>
          </cell>
        </row>
        <row r="793">
          <cell r="A793" t="str">
            <v>y</v>
          </cell>
          <cell r="B793" t="str">
            <v>자재비</v>
          </cell>
        </row>
        <row r="794">
          <cell r="A794" t="str">
            <v>-1</v>
          </cell>
          <cell r="B794" t="str">
            <v>레미콘</v>
          </cell>
          <cell r="C794" t="str">
            <v>25-240-12</v>
          </cell>
          <cell r="D794">
            <v>885</v>
          </cell>
          <cell r="E794" t="str">
            <v>㎥</v>
          </cell>
        </row>
        <row r="795">
          <cell r="A795" t="str">
            <v>-2</v>
          </cell>
          <cell r="B795" t="str">
            <v>레미콘</v>
          </cell>
          <cell r="C795" t="str">
            <v>25-210-12</v>
          </cell>
          <cell r="D795">
            <v>3905</v>
          </cell>
          <cell r="E795" t="str">
            <v>㎥</v>
          </cell>
        </row>
        <row r="796">
          <cell r="A796" t="str">
            <v>-3</v>
          </cell>
          <cell r="B796" t="str">
            <v>레미콘</v>
          </cell>
          <cell r="C796" t="str">
            <v>40-180-8</v>
          </cell>
          <cell r="D796">
            <v>960</v>
          </cell>
          <cell r="E796" t="str">
            <v>㎥</v>
          </cell>
        </row>
        <row r="797">
          <cell r="A797" t="str">
            <v>-4</v>
          </cell>
          <cell r="B797" t="str">
            <v>레미콘</v>
          </cell>
          <cell r="C797" t="str">
            <v>40-160-8</v>
          </cell>
          <cell r="D797">
            <v>152</v>
          </cell>
          <cell r="E797" t="str">
            <v>㎥</v>
          </cell>
        </row>
        <row r="798">
          <cell r="A798" t="str">
            <v>-5</v>
          </cell>
          <cell r="B798" t="str">
            <v>시멘트</v>
          </cell>
          <cell r="C798" t="str">
            <v>40㎏/대</v>
          </cell>
          <cell r="D798">
            <v>110</v>
          </cell>
          <cell r="E798" t="str">
            <v>대</v>
          </cell>
        </row>
        <row r="799">
          <cell r="A799" t="str">
            <v>-6</v>
          </cell>
          <cell r="B799" t="str">
            <v>철근</v>
          </cell>
          <cell r="C799" t="str">
            <v>SD40 H16M/M 이상</v>
          </cell>
          <cell r="D799">
            <v>281.25599999999997</v>
          </cell>
          <cell r="E799" t="str">
            <v>TON</v>
          </cell>
        </row>
        <row r="800">
          <cell r="A800" t="str">
            <v>-7</v>
          </cell>
          <cell r="B800" t="str">
            <v>철근</v>
          </cell>
          <cell r="C800" t="str">
            <v>SD40 H13M/M</v>
          </cell>
          <cell r="D800">
            <v>3.8719999999999999</v>
          </cell>
          <cell r="E800" t="str">
            <v>TON</v>
          </cell>
        </row>
        <row r="801">
          <cell r="A801" t="str">
            <v>-8</v>
          </cell>
          <cell r="B801" t="str">
            <v>철근</v>
          </cell>
          <cell r="C801" t="str">
            <v>SD30 D16M/M 이상</v>
          </cell>
          <cell r="D801">
            <v>891.32</v>
          </cell>
          <cell r="E801" t="str">
            <v>TON</v>
          </cell>
        </row>
        <row r="802">
          <cell r="A802" t="str">
            <v>-9</v>
          </cell>
          <cell r="B802" t="str">
            <v>철근</v>
          </cell>
          <cell r="C802" t="str">
            <v>SD30 D13M/M</v>
          </cell>
          <cell r="D802">
            <v>18.754000000000001</v>
          </cell>
          <cell r="E802" t="str">
            <v>TON</v>
          </cell>
        </row>
        <row r="803">
          <cell r="A803" t="str">
            <v>3.06</v>
          </cell>
          <cell r="B803" t="str">
            <v>건계정육교(RC RAHMEN</v>
          </cell>
          <cell r="C803" t="str">
            <v>)L=15.0, B=21.0</v>
          </cell>
        </row>
        <row r="804">
          <cell r="A804" t="str">
            <v>a</v>
          </cell>
          <cell r="B804" t="str">
            <v>토  공</v>
          </cell>
        </row>
        <row r="805">
          <cell r="A805" t="str">
            <v>-1</v>
          </cell>
          <cell r="B805" t="str">
            <v>구조물터파기</v>
          </cell>
          <cell r="C805" t="str">
            <v>(육상토사:0-4M)</v>
          </cell>
          <cell r="D805">
            <v>1504</v>
          </cell>
          <cell r="E805" t="str">
            <v>㎥</v>
          </cell>
        </row>
        <row r="806">
          <cell r="A806" t="str">
            <v>-2</v>
          </cell>
          <cell r="B806" t="str">
            <v>되메우기및다짐</v>
          </cell>
          <cell r="C806" t="str">
            <v>(인력30%+기계70%)</v>
          </cell>
          <cell r="D806">
            <v>1045</v>
          </cell>
          <cell r="E806" t="str">
            <v>㎥</v>
          </cell>
        </row>
        <row r="807">
          <cell r="A807" t="str">
            <v>-3</v>
          </cell>
          <cell r="B807" t="str">
            <v>뒷채움및다짐</v>
          </cell>
          <cell r="D807">
            <v>1473</v>
          </cell>
          <cell r="E807" t="str">
            <v>㎥</v>
          </cell>
        </row>
        <row r="808">
          <cell r="A808" t="str">
            <v>b</v>
          </cell>
          <cell r="B808" t="str">
            <v>강관파일공</v>
          </cell>
        </row>
        <row r="809">
          <cell r="A809" t="str">
            <v>-1</v>
          </cell>
          <cell r="B809" t="str">
            <v>강관파일자재비</v>
          </cell>
          <cell r="C809" t="str">
            <v>(Φ508.0M/M*12T)</v>
          </cell>
          <cell r="D809">
            <v>1764</v>
          </cell>
          <cell r="E809" t="str">
            <v>M</v>
          </cell>
        </row>
        <row r="810">
          <cell r="A810" t="str">
            <v>-2</v>
          </cell>
          <cell r="B810" t="str">
            <v>항타비직항(건계정육</v>
          </cell>
          <cell r="C810" t="str">
            <v>Φ508.0*12T)15M이상</v>
          </cell>
          <cell r="D810">
            <v>1656</v>
          </cell>
          <cell r="E810" t="str">
            <v>M</v>
          </cell>
        </row>
        <row r="811">
          <cell r="A811" t="str">
            <v>-3</v>
          </cell>
          <cell r="B811" t="str">
            <v>두부선단보강</v>
          </cell>
          <cell r="C811" t="str">
            <v>(Φ508.0M/M*12T)</v>
          </cell>
          <cell r="D811">
            <v>96</v>
          </cell>
          <cell r="E811" t="str">
            <v>개소</v>
          </cell>
        </row>
        <row r="812">
          <cell r="A812" t="str">
            <v>-4</v>
          </cell>
          <cell r="B812" t="str">
            <v>강관파일이음</v>
          </cell>
          <cell r="C812" t="str">
            <v>(Φ508.0M/M)</v>
          </cell>
          <cell r="D812">
            <v>96</v>
          </cell>
          <cell r="E812" t="str">
            <v>개소</v>
          </cell>
        </row>
        <row r="813">
          <cell r="A813" t="str">
            <v>c</v>
          </cell>
          <cell r="B813" t="str">
            <v>콘크리트타설</v>
          </cell>
        </row>
        <row r="814">
          <cell r="A814" t="str">
            <v>-1</v>
          </cell>
          <cell r="B814" t="str">
            <v>무근콘크리트타설</v>
          </cell>
          <cell r="C814" t="str">
            <v>(진동기제외)</v>
          </cell>
          <cell r="D814">
            <v>21</v>
          </cell>
          <cell r="E814" t="str">
            <v>㎥</v>
          </cell>
        </row>
        <row r="815">
          <cell r="A815" t="str">
            <v>-2</v>
          </cell>
          <cell r="B815" t="str">
            <v>철근콘크리트타설</v>
          </cell>
          <cell r="C815" t="str">
            <v>펌프카타설(0-15M)</v>
          </cell>
          <cell r="D815">
            <v>1035</v>
          </cell>
          <cell r="E815" t="str">
            <v>㎥</v>
          </cell>
        </row>
        <row r="816">
          <cell r="A816" t="str">
            <v>d</v>
          </cell>
          <cell r="B816" t="str">
            <v>스페이셔설치</v>
          </cell>
        </row>
        <row r="817">
          <cell r="A817" t="str">
            <v>-1</v>
          </cell>
          <cell r="B817" t="str">
            <v>스페이셔설치</v>
          </cell>
          <cell r="C817" t="str">
            <v>벽체용</v>
          </cell>
          <cell r="D817">
            <v>1360</v>
          </cell>
          <cell r="E817" t="str">
            <v>㎡</v>
          </cell>
        </row>
        <row r="818">
          <cell r="A818" t="str">
            <v>-2</v>
          </cell>
          <cell r="B818" t="str">
            <v>스페이서설치</v>
          </cell>
          <cell r="C818" t="str">
            <v>슬라브용</v>
          </cell>
          <cell r="D818">
            <v>791</v>
          </cell>
          <cell r="E818" t="str">
            <v>㎡</v>
          </cell>
        </row>
        <row r="819">
          <cell r="A819" t="str">
            <v>e</v>
          </cell>
          <cell r="B819" t="str">
            <v>철근가공조립</v>
          </cell>
          <cell r="C819" t="str">
            <v>(복잡)</v>
          </cell>
          <cell r="D819">
            <v>149.42400000000001</v>
          </cell>
          <cell r="E819" t="str">
            <v>TON</v>
          </cell>
        </row>
        <row r="820">
          <cell r="A820" t="str">
            <v>f</v>
          </cell>
          <cell r="B820" t="str">
            <v>합판거푸집</v>
          </cell>
        </row>
        <row r="821">
          <cell r="A821" t="str">
            <v>-1</v>
          </cell>
          <cell r="B821" t="str">
            <v>합판거푸집</v>
          </cell>
          <cell r="C821" t="str">
            <v>(3회)0-7M</v>
          </cell>
          <cell r="D821">
            <v>397</v>
          </cell>
          <cell r="E821" t="str">
            <v>㎡</v>
          </cell>
        </row>
        <row r="822">
          <cell r="A822" t="str">
            <v>-2</v>
          </cell>
          <cell r="B822" t="str">
            <v>합판거푸집</v>
          </cell>
          <cell r="C822" t="str">
            <v>(3회)7-10M</v>
          </cell>
          <cell r="D822">
            <v>455</v>
          </cell>
          <cell r="E822" t="str">
            <v>㎡</v>
          </cell>
        </row>
        <row r="823">
          <cell r="A823" t="str">
            <v>-3</v>
          </cell>
          <cell r="B823" t="str">
            <v>무늬거푸집(P.E)</v>
          </cell>
          <cell r="C823" t="str">
            <v>0-7M</v>
          </cell>
          <cell r="D823">
            <v>440</v>
          </cell>
          <cell r="E823" t="str">
            <v>M2</v>
          </cell>
        </row>
        <row r="824">
          <cell r="A824" t="str">
            <v>-4</v>
          </cell>
          <cell r="B824" t="str">
            <v>합판거푸집</v>
          </cell>
          <cell r="C824" t="str">
            <v>(소형6회)</v>
          </cell>
          <cell r="D824">
            <v>98</v>
          </cell>
          <cell r="E824" t="str">
            <v>㎡</v>
          </cell>
        </row>
        <row r="825">
          <cell r="A825" t="str">
            <v>-5</v>
          </cell>
          <cell r="B825" t="str">
            <v>합판거푸집</v>
          </cell>
          <cell r="C825" t="str">
            <v>(소형4회)</v>
          </cell>
          <cell r="D825">
            <v>165</v>
          </cell>
          <cell r="E825" t="str">
            <v>㎡</v>
          </cell>
        </row>
        <row r="826">
          <cell r="A826" t="str">
            <v>g</v>
          </cell>
          <cell r="B826" t="str">
            <v>비계</v>
          </cell>
          <cell r="C826" t="str">
            <v>(강관)0-30M</v>
          </cell>
          <cell r="D826">
            <v>574</v>
          </cell>
          <cell r="E826" t="str">
            <v>㎡</v>
          </cell>
        </row>
        <row r="827">
          <cell r="A827" t="str">
            <v>h</v>
          </cell>
          <cell r="B827" t="str">
            <v>강관동바리</v>
          </cell>
          <cell r="C827" t="str">
            <v>(교량용)</v>
          </cell>
          <cell r="D827">
            <v>2588</v>
          </cell>
          <cell r="E827" t="str">
            <v>공㎥</v>
          </cell>
        </row>
        <row r="828">
          <cell r="A828" t="str">
            <v>i</v>
          </cell>
          <cell r="B828" t="str">
            <v>표면처리공</v>
          </cell>
        </row>
        <row r="829">
          <cell r="A829" t="str">
            <v>-1</v>
          </cell>
          <cell r="B829" t="str">
            <v>아스팔트방수</v>
          </cell>
          <cell r="C829" t="str">
            <v>(배면방수)</v>
          </cell>
          <cell r="D829">
            <v>351</v>
          </cell>
          <cell r="E829" t="str">
            <v>M2</v>
          </cell>
        </row>
        <row r="830">
          <cell r="A830" t="str">
            <v>-2</v>
          </cell>
          <cell r="B830" t="str">
            <v>면고르기</v>
          </cell>
          <cell r="C830" t="str">
            <v>DECK FINISHER</v>
          </cell>
          <cell r="D830">
            <v>330</v>
          </cell>
          <cell r="E830" t="str">
            <v>㎡</v>
          </cell>
        </row>
        <row r="831">
          <cell r="A831" t="str">
            <v>-3</v>
          </cell>
          <cell r="B831" t="str">
            <v>슬라브양생</v>
          </cell>
          <cell r="C831" t="str">
            <v>(도막양생)</v>
          </cell>
          <cell r="D831">
            <v>330</v>
          </cell>
          <cell r="E831" t="str">
            <v>㎡</v>
          </cell>
        </row>
        <row r="832">
          <cell r="A832" t="str">
            <v>-4</v>
          </cell>
          <cell r="B832" t="str">
            <v>교면방수</v>
          </cell>
          <cell r="C832" t="str">
            <v>(도막방수)</v>
          </cell>
          <cell r="D832">
            <v>330</v>
          </cell>
          <cell r="E832" t="str">
            <v>㎡</v>
          </cell>
        </row>
        <row r="833">
          <cell r="A833" t="str">
            <v>j</v>
          </cell>
          <cell r="B833" t="str">
            <v>교량명판공</v>
          </cell>
        </row>
        <row r="834">
          <cell r="A834" t="str">
            <v>-1</v>
          </cell>
          <cell r="B834" t="str">
            <v>교명주</v>
          </cell>
          <cell r="C834" t="str">
            <v>(1000*500*350)</v>
          </cell>
          <cell r="D834">
            <v>4</v>
          </cell>
          <cell r="E834" t="str">
            <v>EA</v>
          </cell>
        </row>
        <row r="835">
          <cell r="A835" t="str">
            <v>-2</v>
          </cell>
          <cell r="B835" t="str">
            <v>교명판</v>
          </cell>
          <cell r="D835">
            <v>2</v>
          </cell>
          <cell r="E835" t="str">
            <v>EA</v>
          </cell>
        </row>
        <row r="836">
          <cell r="A836" t="str">
            <v>-3</v>
          </cell>
          <cell r="B836" t="str">
            <v>설명판</v>
          </cell>
          <cell r="C836" t="str">
            <v>(500X300X10)</v>
          </cell>
          <cell r="D836">
            <v>2</v>
          </cell>
          <cell r="E836" t="str">
            <v>EA</v>
          </cell>
        </row>
        <row r="837">
          <cell r="A837" t="str">
            <v>k</v>
          </cell>
          <cell r="B837" t="str">
            <v>전선관</v>
          </cell>
          <cell r="C837" t="str">
            <v>P.V.C PIPE</v>
          </cell>
          <cell r="D837">
            <v>42</v>
          </cell>
          <cell r="E837" t="str">
            <v>M</v>
          </cell>
        </row>
        <row r="838">
          <cell r="A838" t="str">
            <v>l</v>
          </cell>
          <cell r="B838" t="str">
            <v>신축이음</v>
          </cell>
        </row>
        <row r="839">
          <cell r="A839" t="str">
            <v>-1</v>
          </cell>
          <cell r="B839" t="str">
            <v>스치로폴</v>
          </cell>
          <cell r="C839" t="str">
            <v>(시공이음T=10M)</v>
          </cell>
          <cell r="D839">
            <v>47</v>
          </cell>
          <cell r="E839" t="str">
            <v>㎡</v>
          </cell>
        </row>
        <row r="840">
          <cell r="A840" t="str">
            <v>-2</v>
          </cell>
          <cell r="B840" t="str">
            <v>스치로폴</v>
          </cell>
          <cell r="C840" t="str">
            <v>(신축이음T=20M/M)</v>
          </cell>
          <cell r="D840">
            <v>15</v>
          </cell>
          <cell r="E840" t="str">
            <v>㎡</v>
          </cell>
        </row>
        <row r="841">
          <cell r="A841" t="str">
            <v>m</v>
          </cell>
          <cell r="B841" t="str">
            <v>다월바설치</v>
          </cell>
          <cell r="D841">
            <v>100</v>
          </cell>
          <cell r="E841" t="str">
            <v>EA</v>
          </cell>
        </row>
        <row r="842">
          <cell r="A842" t="str">
            <v>n</v>
          </cell>
          <cell r="B842" t="str">
            <v>자재비</v>
          </cell>
        </row>
        <row r="843">
          <cell r="A843" t="str">
            <v>-1</v>
          </cell>
          <cell r="B843" t="str">
            <v>레미콘</v>
          </cell>
          <cell r="C843" t="str">
            <v>25-240-12</v>
          </cell>
          <cell r="D843">
            <v>1032</v>
          </cell>
          <cell r="E843" t="str">
            <v>㎥</v>
          </cell>
        </row>
        <row r="844">
          <cell r="A844" t="str">
            <v>-2</v>
          </cell>
          <cell r="B844" t="str">
            <v>레미콘</v>
          </cell>
          <cell r="C844" t="str">
            <v>25-210-12</v>
          </cell>
          <cell r="D844">
            <v>13</v>
          </cell>
          <cell r="E844" t="str">
            <v>㎥</v>
          </cell>
        </row>
        <row r="845">
          <cell r="A845" t="str">
            <v>-3</v>
          </cell>
          <cell r="B845" t="str">
            <v>레미콘</v>
          </cell>
          <cell r="C845" t="str">
            <v>40-160-8</v>
          </cell>
          <cell r="D845">
            <v>21</v>
          </cell>
          <cell r="E845" t="str">
            <v>㎥</v>
          </cell>
        </row>
        <row r="846">
          <cell r="A846" t="str">
            <v>-4</v>
          </cell>
          <cell r="B846" t="str">
            <v>철근</v>
          </cell>
          <cell r="C846" t="str">
            <v>SD30 D16M/M 이상</v>
          </cell>
          <cell r="D846">
            <v>149.97800000000001</v>
          </cell>
          <cell r="E846" t="str">
            <v>TON</v>
          </cell>
        </row>
        <row r="847">
          <cell r="A847" t="str">
            <v>-5</v>
          </cell>
          <cell r="B847" t="str">
            <v>철근</v>
          </cell>
          <cell r="C847" t="str">
            <v>SD30 D13M/M</v>
          </cell>
          <cell r="D847">
            <v>12.593999999999999</v>
          </cell>
          <cell r="E847" t="str">
            <v>TON</v>
          </cell>
        </row>
        <row r="848">
          <cell r="A848" t="str">
            <v>3.07</v>
          </cell>
          <cell r="B848" t="str">
            <v>각생교(RC RAHMEN</v>
          </cell>
          <cell r="C848" t="str">
            <v>)L=28.0, B=21.0</v>
          </cell>
        </row>
        <row r="849">
          <cell r="A849" t="str">
            <v>a</v>
          </cell>
          <cell r="B849" t="str">
            <v>토  공</v>
          </cell>
        </row>
        <row r="850">
          <cell r="A850" t="str">
            <v>-1</v>
          </cell>
          <cell r="B850" t="str">
            <v>구조물터파기</v>
          </cell>
          <cell r="C850" t="str">
            <v>(육상토사:0-4M)</v>
          </cell>
          <cell r="D850">
            <v>1438</v>
          </cell>
          <cell r="E850" t="str">
            <v>㎥</v>
          </cell>
        </row>
        <row r="851">
          <cell r="A851" t="str">
            <v>-2</v>
          </cell>
          <cell r="B851" t="str">
            <v>구조물터파기</v>
          </cell>
          <cell r="C851" t="str">
            <v>(육상토사:4m이상)</v>
          </cell>
          <cell r="D851">
            <v>1513</v>
          </cell>
          <cell r="E851" t="str">
            <v>㎥</v>
          </cell>
        </row>
        <row r="852">
          <cell r="A852" t="str">
            <v>-3</v>
          </cell>
          <cell r="B852" t="str">
            <v>구조물터파기</v>
          </cell>
          <cell r="C852" t="str">
            <v>(수중토사:0-4M)</v>
          </cell>
          <cell r="D852">
            <v>1040</v>
          </cell>
          <cell r="E852" t="str">
            <v>㎥</v>
          </cell>
        </row>
        <row r="853">
          <cell r="A853" t="str">
            <v>-4</v>
          </cell>
          <cell r="B853" t="str">
            <v>되메우기및다짐</v>
          </cell>
          <cell r="C853" t="str">
            <v>(인력30%+기계70%)</v>
          </cell>
          <cell r="D853">
            <v>2990</v>
          </cell>
          <cell r="E853" t="str">
            <v>㎥</v>
          </cell>
        </row>
        <row r="854">
          <cell r="A854" t="str">
            <v>-5</v>
          </cell>
          <cell r="B854" t="str">
            <v>뒷채움및다짐</v>
          </cell>
          <cell r="D854">
            <v>691</v>
          </cell>
          <cell r="E854" t="str">
            <v>㎥</v>
          </cell>
        </row>
        <row r="855">
          <cell r="A855" t="str">
            <v>-6</v>
          </cell>
          <cell r="B855" t="str">
            <v>물푸기</v>
          </cell>
          <cell r="C855" t="str">
            <v>(교량등대형구조물)</v>
          </cell>
          <cell r="D855">
            <v>33</v>
          </cell>
          <cell r="E855" t="str">
            <v>HR</v>
          </cell>
        </row>
        <row r="856">
          <cell r="A856" t="str">
            <v>b</v>
          </cell>
          <cell r="B856" t="str">
            <v>콘크리트타설</v>
          </cell>
        </row>
        <row r="857">
          <cell r="A857" t="str">
            <v>-1</v>
          </cell>
          <cell r="B857" t="str">
            <v>무근콘크리트타설</v>
          </cell>
          <cell r="C857" t="str">
            <v>(진동기제외)</v>
          </cell>
          <cell r="D857">
            <v>158</v>
          </cell>
          <cell r="E857" t="str">
            <v>㎥</v>
          </cell>
        </row>
        <row r="858">
          <cell r="A858" t="str">
            <v>-2</v>
          </cell>
          <cell r="B858" t="str">
            <v>철근콘크리트타설</v>
          </cell>
          <cell r="C858" t="str">
            <v>펌프카타설(0-15M)</v>
          </cell>
          <cell r="D858">
            <v>1400</v>
          </cell>
          <cell r="E858" t="str">
            <v>㎥</v>
          </cell>
        </row>
        <row r="859">
          <cell r="A859" t="str">
            <v>c</v>
          </cell>
          <cell r="B859" t="str">
            <v>스페이셔설치</v>
          </cell>
        </row>
        <row r="860">
          <cell r="A860" t="str">
            <v>-1</v>
          </cell>
          <cell r="B860" t="str">
            <v>스페이셔설치</v>
          </cell>
          <cell r="C860" t="str">
            <v>벽체용</v>
          </cell>
          <cell r="D860">
            <v>1039</v>
          </cell>
          <cell r="E860" t="str">
            <v>㎡</v>
          </cell>
        </row>
        <row r="861">
          <cell r="A861" t="str">
            <v>-2</v>
          </cell>
          <cell r="B861" t="str">
            <v>스페이서설치</v>
          </cell>
          <cell r="C861" t="str">
            <v>슬라브용</v>
          </cell>
          <cell r="D861">
            <v>1124</v>
          </cell>
          <cell r="E861" t="str">
            <v>㎡</v>
          </cell>
        </row>
        <row r="862">
          <cell r="A862" t="str">
            <v>d</v>
          </cell>
          <cell r="B862" t="str">
            <v>철근가공조립</v>
          </cell>
          <cell r="C862" t="str">
            <v>(복잡)</v>
          </cell>
          <cell r="D862">
            <v>226.41900000000001</v>
          </cell>
          <cell r="E862" t="str">
            <v>TON</v>
          </cell>
        </row>
        <row r="863">
          <cell r="A863" t="str">
            <v>e</v>
          </cell>
          <cell r="B863" t="str">
            <v>합판거푸집</v>
          </cell>
        </row>
        <row r="864">
          <cell r="A864" t="str">
            <v>-1</v>
          </cell>
          <cell r="B864" t="str">
            <v>합판거푸집</v>
          </cell>
          <cell r="C864" t="str">
            <v>(3회)0-7M</v>
          </cell>
          <cell r="D864">
            <v>1583</v>
          </cell>
          <cell r="E864" t="str">
            <v>㎡</v>
          </cell>
        </row>
        <row r="865">
          <cell r="A865" t="str">
            <v>-2</v>
          </cell>
          <cell r="B865" t="str">
            <v>합판거푸집</v>
          </cell>
          <cell r="C865" t="str">
            <v>(소형4회)</v>
          </cell>
          <cell r="D865">
            <v>286</v>
          </cell>
          <cell r="E865" t="str">
            <v>㎡</v>
          </cell>
        </row>
        <row r="866">
          <cell r="A866" t="str">
            <v>-3</v>
          </cell>
          <cell r="B866" t="str">
            <v>합판거푸집</v>
          </cell>
          <cell r="C866" t="str">
            <v>(소형6회)</v>
          </cell>
          <cell r="D866">
            <v>24</v>
          </cell>
          <cell r="E866" t="str">
            <v>㎡</v>
          </cell>
        </row>
        <row r="867">
          <cell r="A867" t="str">
            <v>f</v>
          </cell>
          <cell r="B867" t="str">
            <v>비계</v>
          </cell>
          <cell r="C867" t="str">
            <v>(강관)0-30M</v>
          </cell>
          <cell r="D867">
            <v>706</v>
          </cell>
          <cell r="E867" t="str">
            <v>㎡</v>
          </cell>
        </row>
        <row r="868">
          <cell r="A868" t="str">
            <v>g</v>
          </cell>
          <cell r="B868" t="str">
            <v>강관동바리</v>
          </cell>
          <cell r="C868" t="str">
            <v>(교량용)</v>
          </cell>
          <cell r="D868">
            <v>2670</v>
          </cell>
          <cell r="E868" t="str">
            <v>공㎥</v>
          </cell>
        </row>
        <row r="869">
          <cell r="A869" t="str">
            <v>h</v>
          </cell>
          <cell r="B869" t="str">
            <v>표면처리공</v>
          </cell>
        </row>
        <row r="870">
          <cell r="A870" t="str">
            <v>-1</v>
          </cell>
          <cell r="B870" t="str">
            <v>아스팔트방수</v>
          </cell>
          <cell r="C870" t="str">
            <v>(배면방수)</v>
          </cell>
          <cell r="D870">
            <v>263</v>
          </cell>
          <cell r="E870" t="str">
            <v>M2</v>
          </cell>
        </row>
        <row r="871">
          <cell r="A871" t="str">
            <v>-2</v>
          </cell>
          <cell r="B871" t="str">
            <v>면고르기</v>
          </cell>
          <cell r="C871" t="str">
            <v>DECK FINISHER</v>
          </cell>
          <cell r="D871">
            <v>454</v>
          </cell>
          <cell r="E871" t="str">
            <v>㎡</v>
          </cell>
        </row>
        <row r="872">
          <cell r="A872" t="str">
            <v>-3</v>
          </cell>
          <cell r="B872" t="str">
            <v>슬라브양생</v>
          </cell>
          <cell r="C872" t="str">
            <v>(도막양생)</v>
          </cell>
          <cell r="D872">
            <v>454</v>
          </cell>
          <cell r="E872" t="str">
            <v>㎡</v>
          </cell>
        </row>
        <row r="873">
          <cell r="A873" t="str">
            <v>-4</v>
          </cell>
          <cell r="B873" t="str">
            <v>교면방수</v>
          </cell>
          <cell r="C873" t="str">
            <v>(도막방수)</v>
          </cell>
          <cell r="D873">
            <v>454</v>
          </cell>
          <cell r="E873" t="str">
            <v>㎡</v>
          </cell>
        </row>
        <row r="874">
          <cell r="A874" t="str">
            <v>i</v>
          </cell>
          <cell r="B874" t="str">
            <v>교량용집수구</v>
          </cell>
        </row>
        <row r="875">
          <cell r="A875" t="str">
            <v>-1</v>
          </cell>
          <cell r="B875" t="str">
            <v>집수구</v>
          </cell>
          <cell r="C875" t="str">
            <v>(주철)</v>
          </cell>
          <cell r="D875">
            <v>2</v>
          </cell>
          <cell r="E875" t="str">
            <v>EA</v>
          </cell>
        </row>
        <row r="876">
          <cell r="A876" t="str">
            <v>-2</v>
          </cell>
          <cell r="B876" t="str">
            <v>하천용배수구</v>
          </cell>
          <cell r="C876" t="str">
            <v>(아연도강관D=150MM)</v>
          </cell>
          <cell r="D876">
            <v>3</v>
          </cell>
          <cell r="E876" t="str">
            <v>M</v>
          </cell>
        </row>
        <row r="877">
          <cell r="A877" t="str">
            <v>j</v>
          </cell>
          <cell r="B877" t="str">
            <v>교량명판공</v>
          </cell>
        </row>
        <row r="878">
          <cell r="A878" t="str">
            <v>-1</v>
          </cell>
          <cell r="B878" t="str">
            <v>교명주</v>
          </cell>
          <cell r="C878" t="str">
            <v>(1000*500*350)</v>
          </cell>
          <cell r="D878">
            <v>4</v>
          </cell>
          <cell r="E878" t="str">
            <v>EA</v>
          </cell>
        </row>
        <row r="879">
          <cell r="A879" t="str">
            <v>-2</v>
          </cell>
          <cell r="B879" t="str">
            <v>교명판</v>
          </cell>
          <cell r="D879">
            <v>2</v>
          </cell>
          <cell r="E879" t="str">
            <v>EA</v>
          </cell>
        </row>
        <row r="880">
          <cell r="A880" t="str">
            <v>-3</v>
          </cell>
          <cell r="B880" t="str">
            <v>설명판</v>
          </cell>
          <cell r="C880" t="str">
            <v>(500X300X10)</v>
          </cell>
          <cell r="D880">
            <v>2</v>
          </cell>
          <cell r="E880" t="str">
            <v>EA</v>
          </cell>
        </row>
        <row r="881">
          <cell r="A881" t="str">
            <v>k</v>
          </cell>
          <cell r="B881" t="str">
            <v>전선관</v>
          </cell>
          <cell r="C881" t="str">
            <v>P.V.C PIPE</v>
          </cell>
          <cell r="D881">
            <v>55</v>
          </cell>
          <cell r="E881" t="str">
            <v>M</v>
          </cell>
        </row>
        <row r="882">
          <cell r="A882" t="str">
            <v>l</v>
          </cell>
          <cell r="B882" t="str">
            <v>스치로폴</v>
          </cell>
          <cell r="C882" t="str">
            <v>(신축이음T=20M/M)</v>
          </cell>
          <cell r="D882">
            <v>16</v>
          </cell>
          <cell r="E882" t="str">
            <v>㎡</v>
          </cell>
        </row>
        <row r="883">
          <cell r="A883" t="str">
            <v>m</v>
          </cell>
          <cell r="B883" t="str">
            <v>다월바설치</v>
          </cell>
          <cell r="D883">
            <v>106</v>
          </cell>
          <cell r="E883" t="str">
            <v>EA</v>
          </cell>
        </row>
        <row r="884">
          <cell r="A884" t="str">
            <v>n</v>
          </cell>
          <cell r="B884" t="str">
            <v>난  간</v>
          </cell>
        </row>
        <row r="885">
          <cell r="A885" t="str">
            <v>-2</v>
          </cell>
          <cell r="B885" t="str">
            <v>난간</v>
          </cell>
          <cell r="C885" t="str">
            <v>차도용(알루미늄)</v>
          </cell>
          <cell r="D885">
            <v>55</v>
          </cell>
          <cell r="E885" t="str">
            <v>m</v>
          </cell>
        </row>
        <row r="886">
          <cell r="A886" t="str">
            <v>-3</v>
          </cell>
          <cell r="B886" t="str">
            <v>난간</v>
          </cell>
          <cell r="C886" t="str">
            <v>보도용(알루미늄)</v>
          </cell>
          <cell r="D886">
            <v>55</v>
          </cell>
          <cell r="E886" t="str">
            <v>m</v>
          </cell>
        </row>
        <row r="887">
          <cell r="A887" t="str">
            <v>o</v>
          </cell>
          <cell r="B887" t="str">
            <v>자재비</v>
          </cell>
        </row>
        <row r="888">
          <cell r="A888" t="str">
            <v>-1</v>
          </cell>
          <cell r="B888" t="str">
            <v>레미콘</v>
          </cell>
          <cell r="C888" t="str">
            <v>25-240-12</v>
          </cell>
          <cell r="D888">
            <v>1414</v>
          </cell>
          <cell r="E888" t="str">
            <v>㎥</v>
          </cell>
        </row>
        <row r="889">
          <cell r="A889" t="str">
            <v>-2</v>
          </cell>
          <cell r="B889" t="str">
            <v>레미콘</v>
          </cell>
          <cell r="C889" t="str">
            <v>25-210-12</v>
          </cell>
          <cell r="D889">
            <v>1</v>
          </cell>
          <cell r="E889" t="str">
            <v>㎥</v>
          </cell>
        </row>
        <row r="890">
          <cell r="A890" t="str">
            <v>-3</v>
          </cell>
          <cell r="B890" t="str">
            <v>레미콘</v>
          </cell>
          <cell r="C890" t="str">
            <v>40-180-8</v>
          </cell>
          <cell r="D890">
            <v>38</v>
          </cell>
          <cell r="E890" t="str">
            <v>㎥</v>
          </cell>
        </row>
        <row r="891">
          <cell r="A891" t="str">
            <v>-4</v>
          </cell>
          <cell r="B891" t="str">
            <v>레미콘</v>
          </cell>
          <cell r="C891" t="str">
            <v>40-160-8</v>
          </cell>
          <cell r="D891">
            <v>123</v>
          </cell>
          <cell r="E891" t="str">
            <v>㎥</v>
          </cell>
        </row>
        <row r="892">
          <cell r="A892" t="str">
            <v>-5</v>
          </cell>
          <cell r="B892" t="str">
            <v>철근</v>
          </cell>
          <cell r="C892" t="str">
            <v>SD30 D16M/M 이상</v>
          </cell>
          <cell r="D892">
            <v>228.54900000000001</v>
          </cell>
          <cell r="E892" t="str">
            <v>TON</v>
          </cell>
        </row>
        <row r="893">
          <cell r="A893" t="str">
            <v>-6</v>
          </cell>
          <cell r="B893" t="str">
            <v>철근</v>
          </cell>
          <cell r="C893" t="str">
            <v>SD30 D13M/M</v>
          </cell>
          <cell r="D893">
            <v>4.923</v>
          </cell>
          <cell r="E893" t="str">
            <v>TON</v>
          </cell>
        </row>
        <row r="894">
          <cell r="A894" t="str">
            <v>3.08</v>
          </cell>
          <cell r="B894" t="str">
            <v>옹벽공</v>
          </cell>
          <cell r="C894" t="str">
            <v>(블럭식보강토)</v>
          </cell>
        </row>
        <row r="895">
          <cell r="A895" t="str">
            <v>a</v>
          </cell>
          <cell r="B895" t="str">
            <v>구조물터파기</v>
          </cell>
          <cell r="C895" t="str">
            <v>(육상토사:0-2M)</v>
          </cell>
          <cell r="D895">
            <v>1757</v>
          </cell>
          <cell r="E895" t="str">
            <v>㎥</v>
          </cell>
        </row>
        <row r="896">
          <cell r="A896" t="str">
            <v>b</v>
          </cell>
          <cell r="B896" t="str">
            <v>되메우기및다짐</v>
          </cell>
          <cell r="C896" t="str">
            <v>(인력50%+기계50%)</v>
          </cell>
          <cell r="D896">
            <v>158</v>
          </cell>
          <cell r="E896" t="str">
            <v>㎥</v>
          </cell>
        </row>
        <row r="897">
          <cell r="A897" t="str">
            <v>c</v>
          </cell>
          <cell r="B897" t="str">
            <v>기초쇄석</v>
          </cell>
          <cell r="C897" t="str">
            <v>(현장암유용)</v>
          </cell>
          <cell r="D897">
            <v>174</v>
          </cell>
          <cell r="E897" t="str">
            <v>㎥</v>
          </cell>
        </row>
        <row r="898">
          <cell r="A898" t="str">
            <v>d</v>
          </cell>
          <cell r="B898" t="str">
            <v>보강토다짐</v>
          </cell>
          <cell r="C898" t="str">
            <v>(인력30%+기계70%)</v>
          </cell>
          <cell r="D898">
            <v>29643</v>
          </cell>
          <cell r="E898" t="str">
            <v>㎥</v>
          </cell>
        </row>
        <row r="899">
          <cell r="A899" t="str">
            <v>e</v>
          </cell>
          <cell r="B899" t="str">
            <v>보강토옹벽</v>
          </cell>
          <cell r="C899" t="str">
            <v>(H=1.0M~7.0M)</v>
          </cell>
          <cell r="D899">
            <v>5855</v>
          </cell>
          <cell r="E899" t="str">
            <v>㎡</v>
          </cell>
        </row>
        <row r="900">
          <cell r="A900" t="str">
            <v>4.</v>
          </cell>
          <cell r="B900" t="str">
            <v>포 장 공</v>
          </cell>
        </row>
        <row r="901">
          <cell r="A901" t="str">
            <v>4.01</v>
          </cell>
          <cell r="B901" t="str">
            <v>동상방지층</v>
          </cell>
        </row>
        <row r="902">
          <cell r="A902" t="str">
            <v>a</v>
          </cell>
          <cell r="B902" t="str">
            <v>동상방지층생산및운반</v>
          </cell>
          <cell r="C902" t="str">
            <v>(현장암유용)</v>
          </cell>
          <cell r="D902">
            <v>27696</v>
          </cell>
          <cell r="E902" t="str">
            <v>㎥</v>
          </cell>
        </row>
        <row r="903">
          <cell r="A903" t="str">
            <v>b</v>
          </cell>
          <cell r="B903" t="str">
            <v>동상방지층포설및다짐</v>
          </cell>
          <cell r="C903" t="str">
            <v>(T=20cm)</v>
          </cell>
          <cell r="D903">
            <v>27696</v>
          </cell>
          <cell r="E903" t="str">
            <v>㎥</v>
          </cell>
        </row>
        <row r="904">
          <cell r="A904" t="str">
            <v>4.02</v>
          </cell>
          <cell r="B904" t="str">
            <v>보조기층</v>
          </cell>
        </row>
        <row r="905">
          <cell r="A905" t="str">
            <v>a</v>
          </cell>
          <cell r="B905" t="str">
            <v>보조기층생산및운반</v>
          </cell>
          <cell r="C905" t="str">
            <v>(현장암유용)</v>
          </cell>
          <cell r="D905">
            <v>36412</v>
          </cell>
          <cell r="E905" t="str">
            <v>㎥</v>
          </cell>
        </row>
        <row r="906">
          <cell r="A906" t="str">
            <v>b</v>
          </cell>
          <cell r="B906" t="str">
            <v>보조기층포설및다짐</v>
          </cell>
          <cell r="C906" t="str">
            <v>(T=25cm)</v>
          </cell>
          <cell r="D906">
            <v>35630</v>
          </cell>
          <cell r="E906" t="str">
            <v>㎥</v>
          </cell>
        </row>
        <row r="907">
          <cell r="A907" t="str">
            <v>4.03</v>
          </cell>
          <cell r="B907" t="str">
            <v>프라임코팅</v>
          </cell>
          <cell r="C907" t="str">
            <v>(MC-1,75/a)</v>
          </cell>
          <cell r="D907">
            <v>1184</v>
          </cell>
          <cell r="E907" t="str">
            <v>a</v>
          </cell>
        </row>
        <row r="908">
          <cell r="A908" t="str">
            <v>4.04</v>
          </cell>
          <cell r="B908" t="str">
            <v>기층</v>
          </cell>
        </row>
        <row r="909">
          <cell r="A909" t="str">
            <v>a</v>
          </cell>
          <cell r="B909" t="str">
            <v>기층포설및다짐</v>
          </cell>
          <cell r="C909" t="str">
            <v>(t=15cm)</v>
          </cell>
          <cell r="D909">
            <v>931</v>
          </cell>
          <cell r="E909" t="str">
            <v>a</v>
          </cell>
        </row>
        <row r="910">
          <cell r="A910" t="str">
            <v>b</v>
          </cell>
          <cell r="B910" t="str">
            <v>포설및다짐</v>
          </cell>
          <cell r="C910" t="str">
            <v>(T=10cm)</v>
          </cell>
          <cell r="D910">
            <v>26</v>
          </cell>
          <cell r="E910" t="str">
            <v>a</v>
          </cell>
        </row>
        <row r="911">
          <cell r="A911" t="str">
            <v>4.05</v>
          </cell>
          <cell r="B911" t="str">
            <v>택코팅</v>
          </cell>
          <cell r="C911" t="str">
            <v>(RSC-4:30L/a)</v>
          </cell>
          <cell r="D911">
            <v>3755</v>
          </cell>
          <cell r="E911" t="str">
            <v>a</v>
          </cell>
        </row>
        <row r="912">
          <cell r="A912" t="str">
            <v>4.06</v>
          </cell>
          <cell r="B912" t="str">
            <v>표층</v>
          </cell>
        </row>
        <row r="913">
          <cell r="A913" t="str">
            <v>a</v>
          </cell>
          <cell r="B913" t="str">
            <v>포설및다짐</v>
          </cell>
          <cell r="C913" t="str">
            <v>(T=5㎝)</v>
          </cell>
          <cell r="D913">
            <v>28</v>
          </cell>
          <cell r="E913" t="str">
            <v>a</v>
          </cell>
        </row>
        <row r="914">
          <cell r="A914" t="str">
            <v>b</v>
          </cell>
          <cell r="B914" t="str">
            <v>포설및다짐</v>
          </cell>
          <cell r="C914" t="str">
            <v>(T=10㎝)</v>
          </cell>
          <cell r="D914">
            <v>1142</v>
          </cell>
          <cell r="E914" t="str">
            <v>a</v>
          </cell>
        </row>
        <row r="915">
          <cell r="A915" t="str">
            <v>c</v>
          </cell>
          <cell r="B915" t="str">
            <v>포설및다짐</v>
          </cell>
          <cell r="C915" t="str">
            <v>(T=8Cm)</v>
          </cell>
          <cell r="D915">
            <v>194</v>
          </cell>
          <cell r="E915" t="str">
            <v>a</v>
          </cell>
        </row>
        <row r="916">
          <cell r="A916" t="str">
            <v>4.07</v>
          </cell>
          <cell r="B916" t="str">
            <v>노견토</v>
          </cell>
          <cell r="C916" t="str">
            <v>(포설및다짐)</v>
          </cell>
          <cell r="D916">
            <v>782</v>
          </cell>
          <cell r="E916" t="str">
            <v>㎥</v>
          </cell>
        </row>
        <row r="917">
          <cell r="A917" t="str">
            <v>4.08</v>
          </cell>
          <cell r="B917" t="str">
            <v>투수콘크리트포장</v>
          </cell>
          <cell r="C917" t="str">
            <v>T=7cm</v>
          </cell>
          <cell r="D917">
            <v>59</v>
          </cell>
          <cell r="E917" t="str">
            <v>㎡</v>
          </cell>
        </row>
        <row r="918">
          <cell r="A918" t="str">
            <v>4.09</v>
          </cell>
          <cell r="B918" t="str">
            <v>자재비</v>
          </cell>
        </row>
        <row r="919">
          <cell r="A919" t="str">
            <v>a</v>
          </cell>
          <cell r="B919" t="str">
            <v>아스팔트</v>
          </cell>
          <cell r="C919" t="str">
            <v>MC-1</v>
          </cell>
          <cell r="D919">
            <v>453</v>
          </cell>
          <cell r="E919" t="str">
            <v>D/M</v>
          </cell>
        </row>
        <row r="920">
          <cell r="A920" t="str">
            <v>b</v>
          </cell>
          <cell r="B920" t="str">
            <v>아스팔트</v>
          </cell>
          <cell r="C920" t="str">
            <v>RSC-4</v>
          </cell>
          <cell r="D920">
            <v>383</v>
          </cell>
          <cell r="E920" t="str">
            <v>D/M</v>
          </cell>
        </row>
        <row r="921">
          <cell r="A921" t="str">
            <v>c</v>
          </cell>
          <cell r="B921" t="str">
            <v>아스콘</v>
          </cell>
          <cell r="C921" t="str">
            <v>표층용(#78)</v>
          </cell>
          <cell r="D921">
            <v>31000</v>
          </cell>
          <cell r="E921" t="str">
            <v>TON</v>
          </cell>
        </row>
        <row r="922">
          <cell r="A922" t="str">
            <v>d</v>
          </cell>
          <cell r="B922" t="str">
            <v>아스콘</v>
          </cell>
          <cell r="C922" t="str">
            <v>기층용(#467)</v>
          </cell>
          <cell r="D922">
            <v>33371</v>
          </cell>
          <cell r="E922" t="str">
            <v>TON</v>
          </cell>
        </row>
        <row r="923">
          <cell r="A923" t="str">
            <v>5.</v>
          </cell>
          <cell r="B923" t="str">
            <v>부대공</v>
          </cell>
        </row>
        <row r="924">
          <cell r="A924" t="str">
            <v>5.01</v>
          </cell>
          <cell r="B924" t="str">
            <v>차선도색</v>
          </cell>
        </row>
        <row r="925">
          <cell r="A925" t="str">
            <v>a</v>
          </cell>
          <cell r="B925" t="str">
            <v>차선도색</v>
          </cell>
          <cell r="C925" t="str">
            <v>(가열형:백색)</v>
          </cell>
          <cell r="D925">
            <v>1792</v>
          </cell>
          <cell r="E925" t="str">
            <v>㎡</v>
          </cell>
        </row>
        <row r="926">
          <cell r="A926" t="str">
            <v>b</v>
          </cell>
          <cell r="B926" t="str">
            <v>차선도색</v>
          </cell>
          <cell r="C926" t="str">
            <v>(가열형:황색)</v>
          </cell>
          <cell r="D926">
            <v>2888</v>
          </cell>
          <cell r="E926" t="str">
            <v>㎡</v>
          </cell>
        </row>
        <row r="927">
          <cell r="A927" t="str">
            <v>c</v>
          </cell>
          <cell r="B927" t="str">
            <v>차선도색</v>
          </cell>
          <cell r="C927" t="str">
            <v>(상온형:백색)</v>
          </cell>
          <cell r="D927">
            <v>727</v>
          </cell>
          <cell r="E927" t="str">
            <v>㎡</v>
          </cell>
        </row>
        <row r="928">
          <cell r="A928" t="str">
            <v>d</v>
          </cell>
          <cell r="B928" t="str">
            <v>차선도색</v>
          </cell>
          <cell r="C928" t="str">
            <v>(상온형:황색)</v>
          </cell>
          <cell r="D928">
            <v>1663</v>
          </cell>
          <cell r="E928" t="str">
            <v>㎡</v>
          </cell>
        </row>
        <row r="929">
          <cell r="A929" t="str">
            <v>5.02</v>
          </cell>
          <cell r="B929" t="str">
            <v>표지판</v>
          </cell>
        </row>
        <row r="930">
          <cell r="A930" t="str">
            <v>a</v>
          </cell>
          <cell r="B930" t="str">
            <v>교통표지판</v>
          </cell>
          <cell r="C930" t="str">
            <v>삼각(1200*1039)</v>
          </cell>
          <cell r="D930">
            <v>11</v>
          </cell>
          <cell r="E930" t="str">
            <v>조</v>
          </cell>
        </row>
        <row r="931">
          <cell r="A931" t="str">
            <v>c</v>
          </cell>
          <cell r="B931" t="str">
            <v>교통표지판</v>
          </cell>
          <cell r="C931" t="str">
            <v>(부착용)D=600</v>
          </cell>
          <cell r="D931">
            <v>5</v>
          </cell>
          <cell r="E931" t="str">
            <v>조</v>
          </cell>
        </row>
        <row r="932">
          <cell r="A932" t="str">
            <v>d</v>
          </cell>
          <cell r="B932" t="str">
            <v>교통표지판</v>
          </cell>
          <cell r="C932" t="str">
            <v>원형 1200</v>
          </cell>
          <cell r="D932">
            <v>6</v>
          </cell>
          <cell r="E932" t="str">
            <v>조</v>
          </cell>
        </row>
        <row r="933">
          <cell r="A933" t="str">
            <v>e</v>
          </cell>
          <cell r="B933" t="str">
            <v>교통표지판</v>
          </cell>
          <cell r="C933" t="str">
            <v>오각</v>
          </cell>
          <cell r="D933">
            <v>4</v>
          </cell>
          <cell r="E933" t="str">
            <v>조</v>
          </cell>
        </row>
        <row r="934">
          <cell r="A934" t="str">
            <v>h</v>
          </cell>
          <cell r="B934" t="str">
            <v>교통표지판(1.2X1.2)</v>
          </cell>
          <cell r="C934" t="str">
            <v>삼각+삼각</v>
          </cell>
          <cell r="D934">
            <v>3</v>
          </cell>
          <cell r="E934" t="str">
            <v>조</v>
          </cell>
        </row>
        <row r="935">
          <cell r="A935" t="str">
            <v>i</v>
          </cell>
          <cell r="B935" t="str">
            <v>교통표지판(1.5X1.2)</v>
          </cell>
          <cell r="C935" t="str">
            <v>삼각+삼각</v>
          </cell>
          <cell r="D935">
            <v>2</v>
          </cell>
          <cell r="E935" t="str">
            <v>조</v>
          </cell>
        </row>
        <row r="936">
          <cell r="A936" t="str">
            <v>b</v>
          </cell>
          <cell r="B936" t="str">
            <v>교통표지판(6,8차선용</v>
          </cell>
          <cell r="C936" t="str">
            <v>삼각(1500*1299)</v>
          </cell>
          <cell r="D936">
            <v>14</v>
          </cell>
          <cell r="E936" t="str">
            <v>조</v>
          </cell>
        </row>
        <row r="937">
          <cell r="A937" t="str">
            <v>f</v>
          </cell>
          <cell r="B937" t="str">
            <v>교통표지판(6,8차로)</v>
          </cell>
          <cell r="C937" t="str">
            <v>삼각+사각</v>
          </cell>
          <cell r="D937">
            <v>2</v>
          </cell>
          <cell r="E937" t="str">
            <v>조</v>
          </cell>
        </row>
        <row r="938">
          <cell r="A938" t="str">
            <v>g</v>
          </cell>
          <cell r="B938" t="str">
            <v>교통표지판(6,8차로용</v>
          </cell>
          <cell r="C938" t="str">
            <v>삼각+원형</v>
          </cell>
          <cell r="D938">
            <v>4</v>
          </cell>
          <cell r="E938" t="str">
            <v>조</v>
          </cell>
        </row>
        <row r="939">
          <cell r="A939" t="str">
            <v>i</v>
          </cell>
          <cell r="B939" t="str">
            <v>안내표지판</v>
          </cell>
          <cell r="C939" t="str">
            <v>출구점표지판</v>
          </cell>
          <cell r="D939">
            <v>2</v>
          </cell>
          <cell r="E939" t="str">
            <v>조</v>
          </cell>
        </row>
        <row r="940">
          <cell r="A940" t="str">
            <v>j</v>
          </cell>
          <cell r="B940" t="str">
            <v>안내표지판</v>
          </cell>
          <cell r="C940" t="str">
            <v>2 방향표지판</v>
          </cell>
          <cell r="D940">
            <v>8</v>
          </cell>
          <cell r="E940" t="str">
            <v>조</v>
          </cell>
        </row>
        <row r="941">
          <cell r="A941" t="str">
            <v>k</v>
          </cell>
          <cell r="B941" t="str">
            <v>안내표지판</v>
          </cell>
          <cell r="C941" t="str">
            <v>3 방향표지판</v>
          </cell>
          <cell r="D941">
            <v>5</v>
          </cell>
          <cell r="E941" t="str">
            <v>조</v>
          </cell>
        </row>
        <row r="942">
          <cell r="A942" t="str">
            <v>l</v>
          </cell>
          <cell r="B942" t="str">
            <v>갈매기표지판</v>
          </cell>
          <cell r="C942" t="str">
            <v>토공용</v>
          </cell>
          <cell r="D942">
            <v>34</v>
          </cell>
          <cell r="E942" t="str">
            <v>EA</v>
          </cell>
        </row>
        <row r="943">
          <cell r="A943" t="str">
            <v>m</v>
          </cell>
          <cell r="B943" t="str">
            <v>갈매기표지판</v>
          </cell>
          <cell r="D943">
            <v>20</v>
          </cell>
          <cell r="E943" t="str">
            <v>EA</v>
          </cell>
        </row>
        <row r="944">
          <cell r="A944" t="str">
            <v>5.03</v>
          </cell>
          <cell r="B944" t="str">
            <v>가드레일</v>
          </cell>
        </row>
        <row r="945">
          <cell r="A945" t="str">
            <v>a</v>
          </cell>
          <cell r="B945" t="str">
            <v>레일포스트</v>
          </cell>
          <cell r="C945" t="str">
            <v>(L=2.2 M)</v>
          </cell>
          <cell r="D945">
            <v>869</v>
          </cell>
          <cell r="E945" t="str">
            <v>EA</v>
          </cell>
        </row>
        <row r="946">
          <cell r="A946" t="str">
            <v>b</v>
          </cell>
          <cell r="B946" t="str">
            <v>가드레일</v>
          </cell>
          <cell r="C946" t="str">
            <v>(표준레일)</v>
          </cell>
          <cell r="D946">
            <v>853</v>
          </cell>
          <cell r="E946" t="str">
            <v>EA</v>
          </cell>
        </row>
        <row r="947">
          <cell r="A947" t="str">
            <v>c</v>
          </cell>
          <cell r="B947" t="str">
            <v>단부레일</v>
          </cell>
          <cell r="D947">
            <v>32</v>
          </cell>
          <cell r="E947" t="str">
            <v>EA</v>
          </cell>
        </row>
        <row r="948">
          <cell r="A948" t="str">
            <v>5.04</v>
          </cell>
          <cell r="B948" t="str">
            <v>데리네이터</v>
          </cell>
        </row>
        <row r="949">
          <cell r="A949" t="str">
            <v>a</v>
          </cell>
          <cell r="B949" t="str">
            <v>가드레일용</v>
          </cell>
          <cell r="D949">
            <v>95</v>
          </cell>
          <cell r="E949" t="str">
            <v>EA</v>
          </cell>
        </row>
        <row r="950">
          <cell r="A950" t="str">
            <v>b</v>
          </cell>
          <cell r="B950" t="str">
            <v>교량용</v>
          </cell>
          <cell r="D950">
            <v>123</v>
          </cell>
          <cell r="E950" t="str">
            <v>EA</v>
          </cell>
        </row>
        <row r="951">
          <cell r="A951" t="str">
            <v>c</v>
          </cell>
          <cell r="B951" t="str">
            <v>토공용</v>
          </cell>
          <cell r="D951">
            <v>206</v>
          </cell>
          <cell r="E951" t="str">
            <v>EA</v>
          </cell>
        </row>
        <row r="952">
          <cell r="A952" t="str">
            <v>d</v>
          </cell>
          <cell r="B952" t="str">
            <v>중앙분리대용</v>
          </cell>
          <cell r="D952">
            <v>302</v>
          </cell>
          <cell r="E952" t="str">
            <v>EA</v>
          </cell>
        </row>
        <row r="953">
          <cell r="A953" t="str">
            <v>e</v>
          </cell>
          <cell r="B953" t="str">
            <v>옹벽용</v>
          </cell>
          <cell r="D953">
            <v>184</v>
          </cell>
          <cell r="E953" t="str">
            <v>EA</v>
          </cell>
        </row>
        <row r="954">
          <cell r="A954" t="str">
            <v>f</v>
          </cell>
          <cell r="B954" t="str">
            <v>도로표지병</v>
          </cell>
          <cell r="C954" t="str">
            <v>중앙선용(153*100*35)</v>
          </cell>
          <cell r="D954">
            <v>562</v>
          </cell>
          <cell r="E954" t="str">
            <v>EA</v>
          </cell>
        </row>
        <row r="955">
          <cell r="A955" t="str">
            <v>5.05</v>
          </cell>
          <cell r="B955" t="str">
            <v>중앙분리대</v>
          </cell>
        </row>
        <row r="956">
          <cell r="A956" t="str">
            <v>a</v>
          </cell>
          <cell r="B956" t="str">
            <v>중앙분리대토공용</v>
          </cell>
          <cell r="C956" t="str">
            <v>구체</v>
          </cell>
          <cell r="D956">
            <v>3747</v>
          </cell>
          <cell r="E956" t="str">
            <v>M</v>
          </cell>
        </row>
        <row r="957">
          <cell r="A957" t="str">
            <v>b</v>
          </cell>
          <cell r="B957" t="str">
            <v>중앙분리대토공용</v>
          </cell>
          <cell r="C957" t="str">
            <v>단부처리</v>
          </cell>
          <cell r="D957">
            <v>2</v>
          </cell>
          <cell r="E957" t="str">
            <v>EA</v>
          </cell>
        </row>
        <row r="958">
          <cell r="A958" t="str">
            <v>c</v>
          </cell>
          <cell r="B958" t="str">
            <v>중앙분리대토공용</v>
          </cell>
          <cell r="C958" t="str">
            <v>조인트마감처리</v>
          </cell>
          <cell r="D958">
            <v>121</v>
          </cell>
          <cell r="E958" t="str">
            <v>EA</v>
          </cell>
        </row>
        <row r="959">
          <cell r="A959" t="str">
            <v>d</v>
          </cell>
          <cell r="B959" t="str">
            <v>중앙분리대교량용</v>
          </cell>
          <cell r="C959" t="str">
            <v>구체</v>
          </cell>
          <cell r="D959">
            <v>909</v>
          </cell>
          <cell r="E959" t="str">
            <v>M</v>
          </cell>
        </row>
        <row r="960">
          <cell r="A960" t="str">
            <v>e</v>
          </cell>
          <cell r="B960" t="str">
            <v>중앙분리대교량용</v>
          </cell>
          <cell r="C960" t="str">
            <v>(조인트마감처리)</v>
          </cell>
          <cell r="D960">
            <v>17</v>
          </cell>
          <cell r="E960" t="str">
            <v>EA</v>
          </cell>
        </row>
        <row r="961">
          <cell r="A961" t="str">
            <v>f</v>
          </cell>
          <cell r="B961" t="str">
            <v>중분대기초</v>
          </cell>
          <cell r="C961" t="str">
            <v>(T=15cm)</v>
          </cell>
          <cell r="D961">
            <v>558</v>
          </cell>
          <cell r="E961" t="str">
            <v>㎥</v>
          </cell>
        </row>
        <row r="962">
          <cell r="A962" t="str">
            <v>5.06</v>
          </cell>
          <cell r="B962" t="str">
            <v>차광망</v>
          </cell>
        </row>
        <row r="963">
          <cell r="A963" t="str">
            <v>a</v>
          </cell>
          <cell r="B963" t="str">
            <v>중앙분리대용</v>
          </cell>
          <cell r="C963" t="str">
            <v>알루미늄</v>
          </cell>
          <cell r="D963">
            <v>940</v>
          </cell>
          <cell r="E963" t="str">
            <v>EA</v>
          </cell>
        </row>
        <row r="964">
          <cell r="A964" t="str">
            <v>b</v>
          </cell>
          <cell r="B964" t="str">
            <v>교량용</v>
          </cell>
          <cell r="C964" t="str">
            <v>플라스틱</v>
          </cell>
          <cell r="D964">
            <v>227</v>
          </cell>
          <cell r="E964" t="str">
            <v>EA</v>
          </cell>
        </row>
        <row r="965">
          <cell r="A965" t="str">
            <v>5.07</v>
          </cell>
          <cell r="B965" t="str">
            <v>절토부점검로</v>
          </cell>
        </row>
        <row r="966">
          <cell r="A966" t="str">
            <v>a</v>
          </cell>
          <cell r="B966" t="str">
            <v>전면부 점검로</v>
          </cell>
          <cell r="C966" t="str">
            <v>(철재계단)</v>
          </cell>
          <cell r="D966">
            <v>522</v>
          </cell>
          <cell r="E966" t="str">
            <v>M</v>
          </cell>
        </row>
        <row r="967">
          <cell r="A967" t="str">
            <v>b</v>
          </cell>
          <cell r="B967" t="str">
            <v>점검용계단</v>
          </cell>
          <cell r="C967" t="str">
            <v>깬잡석계단</v>
          </cell>
          <cell r="D967">
            <v>38</v>
          </cell>
          <cell r="E967" t="str">
            <v>M</v>
          </cell>
        </row>
        <row r="968">
          <cell r="A968" t="str">
            <v>5.08</v>
          </cell>
          <cell r="B968" t="str">
            <v>미끄럼방지포장</v>
          </cell>
          <cell r="D968">
            <v>1144</v>
          </cell>
          <cell r="E968" t="str">
            <v>㎡</v>
          </cell>
        </row>
        <row r="969">
          <cell r="A969" t="str">
            <v>5.09</v>
          </cell>
          <cell r="B969" t="str">
            <v>낙석방지책</v>
          </cell>
        </row>
        <row r="970">
          <cell r="A970" t="str">
            <v>a</v>
          </cell>
          <cell r="B970" t="str">
            <v>낙석방책</v>
          </cell>
          <cell r="C970" t="str">
            <v>일반부</v>
          </cell>
          <cell r="D970">
            <v>2056</v>
          </cell>
          <cell r="E970" t="str">
            <v>M</v>
          </cell>
        </row>
        <row r="971">
          <cell r="A971" t="str">
            <v>b</v>
          </cell>
          <cell r="B971" t="str">
            <v>낙석방책</v>
          </cell>
          <cell r="C971" t="str">
            <v>단  부</v>
          </cell>
          <cell r="D971">
            <v>12</v>
          </cell>
          <cell r="E971" t="str">
            <v>EA</v>
          </cell>
        </row>
        <row r="972">
          <cell r="A972" t="str">
            <v>5.10</v>
          </cell>
          <cell r="B972" t="str">
            <v>도로경계블럭</v>
          </cell>
          <cell r="C972" t="str">
            <v>(150X150X1000)</v>
          </cell>
          <cell r="D972">
            <v>2011</v>
          </cell>
          <cell r="E972" t="str">
            <v>m</v>
          </cell>
        </row>
        <row r="973">
          <cell r="A973" t="str">
            <v>5.11</v>
          </cell>
          <cell r="B973" t="str">
            <v>시공보링비</v>
          </cell>
        </row>
        <row r="974">
          <cell r="A974" t="str">
            <v>a</v>
          </cell>
          <cell r="B974" t="str">
            <v>모래</v>
          </cell>
          <cell r="D974">
            <v>84</v>
          </cell>
          <cell r="E974" t="str">
            <v>M</v>
          </cell>
        </row>
        <row r="975">
          <cell r="A975" t="str">
            <v>b</v>
          </cell>
          <cell r="B975" t="str">
            <v>점토및풍화암</v>
          </cell>
          <cell r="D975">
            <v>202</v>
          </cell>
          <cell r="E975" t="str">
            <v>M</v>
          </cell>
        </row>
        <row r="976">
          <cell r="A976" t="str">
            <v>c</v>
          </cell>
          <cell r="B976" t="str">
            <v>연암</v>
          </cell>
          <cell r="D976">
            <v>45</v>
          </cell>
          <cell r="E976" t="str">
            <v>M</v>
          </cell>
        </row>
        <row r="977">
          <cell r="A977" t="str">
            <v>d</v>
          </cell>
          <cell r="B977" t="str">
            <v>경암</v>
          </cell>
          <cell r="D977">
            <v>40</v>
          </cell>
          <cell r="E977" t="str">
            <v>M</v>
          </cell>
        </row>
        <row r="978">
          <cell r="A978" t="str">
            <v>f</v>
          </cell>
          <cell r="B978" t="str">
            <v>기계기구설치비</v>
          </cell>
          <cell r="D978">
            <v>39</v>
          </cell>
          <cell r="E978" t="str">
            <v>개소</v>
          </cell>
        </row>
        <row r="979">
          <cell r="A979" t="str">
            <v>5.12</v>
          </cell>
          <cell r="B979" t="str">
            <v>공사 진입용 가도</v>
          </cell>
        </row>
        <row r="980">
          <cell r="A980" t="str">
            <v>a</v>
          </cell>
          <cell r="B980" t="str">
            <v>성  토</v>
          </cell>
          <cell r="D980">
            <v>14823</v>
          </cell>
          <cell r="E980" t="str">
            <v>㎥</v>
          </cell>
        </row>
        <row r="981">
          <cell r="A981" t="str">
            <v>b</v>
          </cell>
          <cell r="B981" t="str">
            <v>절  토</v>
          </cell>
          <cell r="D981">
            <v>5649</v>
          </cell>
          <cell r="E981" t="str">
            <v>㎥</v>
          </cell>
        </row>
        <row r="982">
          <cell r="A982" t="str">
            <v>c</v>
          </cell>
          <cell r="B982" t="str">
            <v>용  지</v>
          </cell>
          <cell r="D982">
            <v>4887</v>
          </cell>
          <cell r="E982" t="str">
            <v>M2</v>
          </cell>
        </row>
        <row r="983">
          <cell r="A983" t="str">
            <v>d</v>
          </cell>
          <cell r="B983" t="str">
            <v>가배수관</v>
          </cell>
          <cell r="C983" t="str">
            <v>Φ1000MM</v>
          </cell>
          <cell r="D983">
            <v>22</v>
          </cell>
          <cell r="E983" t="str">
            <v>M</v>
          </cell>
        </row>
        <row r="984">
          <cell r="A984" t="str">
            <v>5.13</v>
          </cell>
          <cell r="B984" t="str">
            <v>현장관리공</v>
          </cell>
        </row>
        <row r="985">
          <cell r="A985" t="str">
            <v>a</v>
          </cell>
          <cell r="B985" t="str">
            <v>가설건물</v>
          </cell>
          <cell r="D985">
            <v>1</v>
          </cell>
          <cell r="E985" t="str">
            <v>식</v>
          </cell>
        </row>
        <row r="986">
          <cell r="A986" t="str">
            <v>b</v>
          </cell>
          <cell r="B986" t="str">
            <v>시험비</v>
          </cell>
          <cell r="D986">
            <v>1</v>
          </cell>
          <cell r="E986" t="str">
            <v>PS</v>
          </cell>
        </row>
        <row r="987">
          <cell r="A987" t="str">
            <v>c</v>
          </cell>
          <cell r="B987" t="str">
            <v>시공측량비</v>
          </cell>
          <cell r="D987">
            <v>1</v>
          </cell>
          <cell r="E987" t="str">
            <v>식</v>
          </cell>
        </row>
        <row r="988">
          <cell r="A988" t="str">
            <v>d</v>
          </cell>
          <cell r="B988" t="str">
            <v>품질관리차량비</v>
          </cell>
          <cell r="D988">
            <v>48</v>
          </cell>
          <cell r="E988" t="str">
            <v>개월</v>
          </cell>
        </row>
        <row r="989">
          <cell r="A989" t="str">
            <v>e</v>
          </cell>
          <cell r="B989" t="str">
            <v>도로대장작성</v>
          </cell>
          <cell r="D989">
            <v>5.4</v>
          </cell>
          <cell r="E989" t="str">
            <v>KM</v>
          </cell>
        </row>
        <row r="990">
          <cell r="A990" t="str">
            <v>5.14</v>
          </cell>
          <cell r="B990" t="str">
            <v>공사안전관리비</v>
          </cell>
        </row>
        <row r="991">
          <cell r="A991" t="str">
            <v>a</v>
          </cell>
          <cell r="B991" t="str">
            <v>공사용표지판</v>
          </cell>
          <cell r="D991">
            <v>1</v>
          </cell>
          <cell r="E991" t="str">
            <v>식</v>
          </cell>
        </row>
        <row r="992">
          <cell r="A992" t="str">
            <v>b</v>
          </cell>
          <cell r="B992" t="str">
            <v>공사용가설휀스</v>
          </cell>
          <cell r="D992">
            <v>1</v>
          </cell>
          <cell r="E992" t="str">
            <v>식</v>
          </cell>
        </row>
        <row r="993">
          <cell r="A993" t="str">
            <v>c</v>
          </cell>
          <cell r="B993" t="str">
            <v>안전휀스</v>
          </cell>
          <cell r="D993">
            <v>640</v>
          </cell>
          <cell r="E993" t="str">
            <v>M</v>
          </cell>
        </row>
        <row r="994">
          <cell r="A994" t="str">
            <v>d</v>
          </cell>
          <cell r="B994" t="str">
            <v>안전관리인</v>
          </cell>
          <cell r="D994">
            <v>48</v>
          </cell>
          <cell r="E994" t="str">
            <v>월</v>
          </cell>
        </row>
        <row r="995">
          <cell r="A995" t="str">
            <v>5.15</v>
          </cell>
          <cell r="B995" t="str">
            <v>기존도로유지보수비</v>
          </cell>
        </row>
        <row r="996">
          <cell r="A996" t="str">
            <v>a</v>
          </cell>
          <cell r="B996" t="str">
            <v>기존도로유지보수비</v>
          </cell>
          <cell r="C996" t="str">
            <v>(아스콘포설및다짐)</v>
          </cell>
          <cell r="D996">
            <v>304</v>
          </cell>
          <cell r="E996" t="str">
            <v>a</v>
          </cell>
        </row>
        <row r="997">
          <cell r="A997" t="str">
            <v>b</v>
          </cell>
          <cell r="B997" t="str">
            <v>기존도로유지보수</v>
          </cell>
          <cell r="C997" t="str">
            <v>(택코팅포설및다짐)</v>
          </cell>
          <cell r="D997">
            <v>304</v>
          </cell>
          <cell r="E997" t="str">
            <v>a</v>
          </cell>
        </row>
        <row r="998">
          <cell r="A998" t="str">
            <v>c</v>
          </cell>
          <cell r="B998" t="str">
            <v>기존도로유지보수비</v>
          </cell>
          <cell r="C998" t="str">
            <v>(신호수)</v>
          </cell>
          <cell r="D998">
            <v>18</v>
          </cell>
          <cell r="E998" t="str">
            <v>일</v>
          </cell>
        </row>
        <row r="999">
          <cell r="A999" t="str">
            <v>d</v>
          </cell>
          <cell r="B999" t="str">
            <v>차선도색</v>
          </cell>
          <cell r="C999" t="str">
            <v>(상온형:백색)</v>
          </cell>
          <cell r="D999">
            <v>1080</v>
          </cell>
          <cell r="E999" t="str">
            <v>㎡</v>
          </cell>
        </row>
        <row r="1000">
          <cell r="A1000" t="str">
            <v>e</v>
          </cell>
          <cell r="B1000" t="str">
            <v>차선도색</v>
          </cell>
          <cell r="C1000" t="str">
            <v>(상온형:황색)</v>
          </cell>
          <cell r="D1000">
            <v>540</v>
          </cell>
          <cell r="E1000" t="str">
            <v>㎡</v>
          </cell>
        </row>
        <row r="1001">
          <cell r="A1001" t="str">
            <v>5.16</v>
          </cell>
          <cell r="B1001" t="str">
            <v>기타공</v>
          </cell>
        </row>
        <row r="1002">
          <cell r="A1002" t="str">
            <v>a</v>
          </cell>
          <cell r="B1002" t="str">
            <v>접도구역경계표주</v>
          </cell>
          <cell r="D1002">
            <v>97</v>
          </cell>
          <cell r="E1002" t="str">
            <v>EA</v>
          </cell>
        </row>
        <row r="1003">
          <cell r="A1003" t="str">
            <v>b</v>
          </cell>
          <cell r="B1003" t="str">
            <v>세륜세차시설</v>
          </cell>
          <cell r="D1003">
            <v>2</v>
          </cell>
          <cell r="E1003" t="str">
            <v>개소</v>
          </cell>
        </row>
        <row r="1004">
          <cell r="A1004" t="str">
            <v>c</v>
          </cell>
          <cell r="B1004" t="str">
            <v>크랏샤설치및해체</v>
          </cell>
          <cell r="D1004">
            <v>1</v>
          </cell>
          <cell r="E1004" t="str">
            <v>식</v>
          </cell>
        </row>
        <row r="1005">
          <cell r="A1005" t="str">
            <v>d</v>
          </cell>
          <cell r="B1005" t="str">
            <v>안전점검비</v>
          </cell>
          <cell r="D1005">
            <v>1</v>
          </cell>
          <cell r="E1005" t="str">
            <v>PS</v>
          </cell>
        </row>
        <row r="1006">
          <cell r="A1006" t="str">
            <v>e</v>
          </cell>
          <cell r="B1006" t="str">
            <v>준공표지판설치</v>
          </cell>
          <cell r="D1006">
            <v>1</v>
          </cell>
          <cell r="E1006" t="str">
            <v>EA</v>
          </cell>
        </row>
        <row r="1007">
          <cell r="A1007" t="str">
            <v>f</v>
          </cell>
          <cell r="B1007" t="str">
            <v>용지업무지원비</v>
          </cell>
          <cell r="D1007">
            <v>54</v>
          </cell>
          <cell r="E1007" t="str">
            <v>개월</v>
          </cell>
        </row>
        <row r="1008">
          <cell r="A1008" t="str">
            <v>g</v>
          </cell>
          <cell r="B1008" t="str">
            <v>준공도서작성비</v>
          </cell>
          <cell r="D1008">
            <v>1</v>
          </cell>
          <cell r="E1008" t="str">
            <v>PS</v>
          </cell>
        </row>
        <row r="1009">
          <cell r="A1009" t="str">
            <v>5.17</v>
          </cell>
          <cell r="B1009" t="str">
            <v>운 반 비</v>
          </cell>
        </row>
        <row r="1010">
          <cell r="A1010" t="str">
            <v>a</v>
          </cell>
          <cell r="B1010" t="str">
            <v>중기운반</v>
          </cell>
          <cell r="D1010">
            <v>1</v>
          </cell>
          <cell r="E1010" t="str">
            <v>식</v>
          </cell>
        </row>
        <row r="1011">
          <cell r="A1011" t="str">
            <v>a</v>
          </cell>
          <cell r="B1011" t="str">
            <v>시멘트운반</v>
          </cell>
          <cell r="C1011" t="str">
            <v>(40KG/대)</v>
          </cell>
          <cell r="D1011">
            <v>1008</v>
          </cell>
          <cell r="E1011" t="str">
            <v>대</v>
          </cell>
        </row>
        <row r="1012">
          <cell r="A1012" t="str">
            <v>b</v>
          </cell>
          <cell r="B1012" t="str">
            <v>철근운반</v>
          </cell>
          <cell r="D1012">
            <v>8940.15</v>
          </cell>
          <cell r="E1012" t="str">
            <v>TON</v>
          </cell>
        </row>
        <row r="1013">
          <cell r="A1013" t="str">
            <v>c</v>
          </cell>
          <cell r="B1013" t="str">
            <v>아스팔트운반</v>
          </cell>
          <cell r="D1013">
            <v>497</v>
          </cell>
          <cell r="E1013" t="str">
            <v>D/M</v>
          </cell>
        </row>
        <row r="1014">
          <cell r="A1014" t="str">
            <v>d</v>
          </cell>
          <cell r="B1014" t="str">
            <v>모래운반</v>
          </cell>
          <cell r="D1014">
            <v>3433</v>
          </cell>
          <cell r="E1014" t="str">
            <v>㎥</v>
          </cell>
        </row>
        <row r="1015">
          <cell r="A1015" t="str">
            <v>5.18</v>
          </cell>
          <cell r="B1015" t="str">
            <v>자재비</v>
          </cell>
        </row>
        <row r="1016">
          <cell r="A1016" t="str">
            <v>a</v>
          </cell>
          <cell r="B1016" t="str">
            <v>레미콘</v>
          </cell>
          <cell r="C1016" t="str">
            <v>25-240-12</v>
          </cell>
          <cell r="D1016">
            <v>1760</v>
          </cell>
          <cell r="E1016" t="str">
            <v>㎥</v>
          </cell>
        </row>
        <row r="1017">
          <cell r="A1017" t="str">
            <v>b</v>
          </cell>
          <cell r="B1017" t="str">
            <v>레미콘</v>
          </cell>
          <cell r="C1017" t="str">
            <v>25-210-8</v>
          </cell>
          <cell r="D1017">
            <v>41</v>
          </cell>
          <cell r="E1017" t="str">
            <v>㎥</v>
          </cell>
        </row>
        <row r="1018">
          <cell r="A1018" t="str">
            <v>c</v>
          </cell>
          <cell r="B1018" t="str">
            <v>레미콘</v>
          </cell>
          <cell r="C1018" t="str">
            <v>40-180-8</v>
          </cell>
          <cell r="D1018">
            <v>425</v>
          </cell>
          <cell r="E1018" t="str">
            <v>㎥</v>
          </cell>
        </row>
        <row r="1019">
          <cell r="A1019" t="str">
            <v>d</v>
          </cell>
          <cell r="B1019" t="str">
            <v>레미콘</v>
          </cell>
          <cell r="C1019" t="str">
            <v>40-160-8</v>
          </cell>
          <cell r="D1019">
            <v>26</v>
          </cell>
          <cell r="E1019" t="str">
            <v>㎥</v>
          </cell>
        </row>
        <row r="1020">
          <cell r="A1020" t="str">
            <v>e</v>
          </cell>
          <cell r="B1020" t="str">
            <v>철근</v>
          </cell>
          <cell r="C1020" t="str">
            <v>D16M/M 이상</v>
          </cell>
          <cell r="D1020">
            <v>26.123999999999999</v>
          </cell>
          <cell r="E1020" t="str">
            <v>TON</v>
          </cell>
        </row>
        <row r="1021">
          <cell r="A1021" t="str">
            <v>f</v>
          </cell>
          <cell r="B1021" t="str">
            <v>철근</v>
          </cell>
          <cell r="C1021" t="str">
            <v>D13M/M</v>
          </cell>
          <cell r="D1021">
            <v>2.5790000000000002</v>
          </cell>
          <cell r="E1021" t="str">
            <v>TON</v>
          </cell>
        </row>
        <row r="1022">
          <cell r="A1022" t="str">
            <v>5.19</v>
          </cell>
          <cell r="B1022" t="str">
            <v>고재</v>
          </cell>
          <cell r="D1022">
            <v>260.392</v>
          </cell>
          <cell r="E1022" t="str">
            <v>TON</v>
          </cell>
        </row>
        <row r="1023">
          <cell r="A1023" t="str">
            <v>6</v>
          </cell>
          <cell r="B1023" t="str">
            <v>전기공사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gnDLG"/>
      <sheetName val="TmpSet1"/>
      <sheetName val="logoDlg"/>
      <sheetName val="Module1"/>
      <sheetName val="COMMONMO"/>
      <sheetName val="200"/>
      <sheetName val="단가"/>
      <sheetName val="입찰보고"/>
      <sheetName val="입력자료(노무비)"/>
    </sheetNames>
    <definedNames>
      <definedName name="InsertLogo"/>
      <definedName name="insertLt"/>
      <definedName name="sheetbutton"/>
      <definedName name="sheetbutton1"/>
      <definedName name="SignDLG"/>
    </defined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설 계"/>
      <sheetName val="대비표"/>
      <sheetName val="투찰"/>
      <sheetName val="토공"/>
      <sheetName val="철콘"/>
      <sheetName val="투찰 (3.5)"/>
      <sheetName val="토공 (3.5)"/>
      <sheetName val="철콘 (3.5)"/>
      <sheetName val="하도급사항"/>
      <sheetName val="산내-잠곡(건축)"/>
      <sheetName val="투찰 (2)"/>
      <sheetName val="토공 (2)"/>
      <sheetName val="철콘 (2)"/>
      <sheetName val="토공 -부대"/>
      <sheetName val="철콘-부대"/>
      <sheetName val="표지"/>
      <sheetName val="투찰 (3)"/>
      <sheetName val="토공 (3)"/>
      <sheetName val="철콘 (3)"/>
    </sheetNames>
    <sheetDataSet>
      <sheetData sheetId="0" refreshError="1">
        <row r="2">
          <cell r="A2" t="str">
            <v>ITEM NO.</v>
          </cell>
          <cell r="B2" t="str">
            <v>명                칭</v>
          </cell>
          <cell r="C2" t="str">
            <v>규                 격</v>
          </cell>
          <cell r="D2" t="str">
            <v>수         량</v>
          </cell>
          <cell r="E2" t="str">
            <v>단 위</v>
          </cell>
          <cell r="F2" t="str">
            <v>단              가</v>
          </cell>
        </row>
        <row r="3">
          <cell r="A3" t="str">
            <v>1.</v>
          </cell>
          <cell r="B3" t="str">
            <v>토목공사</v>
          </cell>
          <cell r="F3">
            <v>0</v>
          </cell>
        </row>
        <row r="4">
          <cell r="A4" t="str">
            <v>가)</v>
          </cell>
          <cell r="B4" t="str">
            <v>1 공구</v>
          </cell>
          <cell r="F4">
            <v>0</v>
          </cell>
        </row>
        <row r="5">
          <cell r="A5" t="str">
            <v>1)</v>
          </cell>
          <cell r="B5" t="str">
            <v>토 공</v>
          </cell>
          <cell r="F5">
            <v>0</v>
          </cell>
        </row>
        <row r="6">
          <cell r="B6" t="str">
            <v>표토제거</v>
          </cell>
          <cell r="C6" t="str">
            <v>답구간</v>
          </cell>
          <cell r="D6">
            <v>2523</v>
          </cell>
          <cell r="E6" t="str">
            <v>M2</v>
          </cell>
          <cell r="F6">
            <v>155</v>
          </cell>
        </row>
        <row r="7">
          <cell r="B7" t="str">
            <v>"</v>
          </cell>
          <cell r="C7" t="str">
            <v>답외구간</v>
          </cell>
          <cell r="D7">
            <v>22305</v>
          </cell>
          <cell r="E7" t="str">
            <v>M2</v>
          </cell>
          <cell r="F7">
            <v>113</v>
          </cell>
        </row>
        <row r="8">
          <cell r="B8" t="str">
            <v>노반준비공</v>
          </cell>
          <cell r="C8" t="str">
            <v>절토부</v>
          </cell>
          <cell r="D8">
            <v>22854</v>
          </cell>
          <cell r="E8" t="str">
            <v>M2</v>
          </cell>
          <cell r="F8">
            <v>68</v>
          </cell>
        </row>
        <row r="9">
          <cell r="B9" t="str">
            <v>벌개제근</v>
          </cell>
          <cell r="D9">
            <v>76156</v>
          </cell>
          <cell r="E9" t="str">
            <v>M2</v>
          </cell>
          <cell r="F9">
            <v>202</v>
          </cell>
        </row>
        <row r="10">
          <cell r="B10" t="str">
            <v>흙깍기</v>
          </cell>
          <cell r="C10" t="str">
            <v>토사</v>
          </cell>
          <cell r="D10">
            <v>232247</v>
          </cell>
          <cell r="E10" t="str">
            <v>M3</v>
          </cell>
          <cell r="F10">
            <v>812</v>
          </cell>
        </row>
        <row r="11">
          <cell r="B11" t="str">
            <v>"</v>
          </cell>
          <cell r="C11" t="str">
            <v>리핑암</v>
          </cell>
          <cell r="D11">
            <v>164909</v>
          </cell>
          <cell r="E11" t="str">
            <v>M3</v>
          </cell>
          <cell r="F11">
            <v>1288</v>
          </cell>
        </row>
        <row r="12">
          <cell r="B12" t="str">
            <v>"</v>
          </cell>
          <cell r="C12" t="str">
            <v>발파암(크로울러)</v>
          </cell>
          <cell r="D12">
            <v>101398</v>
          </cell>
          <cell r="E12" t="str">
            <v>M3</v>
          </cell>
          <cell r="F12">
            <v>8690</v>
          </cell>
        </row>
        <row r="13">
          <cell r="B13" t="str">
            <v>"</v>
          </cell>
          <cell r="C13" t="str">
            <v>발파암(리퍼병행)</v>
          </cell>
          <cell r="D13">
            <v>39832</v>
          </cell>
          <cell r="E13" t="str">
            <v>M3</v>
          </cell>
          <cell r="F13">
            <v>16024</v>
          </cell>
        </row>
        <row r="14">
          <cell r="B14" t="str">
            <v>"</v>
          </cell>
          <cell r="C14" t="str">
            <v>발파암(편절형)</v>
          </cell>
          <cell r="D14">
            <v>3705</v>
          </cell>
          <cell r="E14" t="str">
            <v>M3</v>
          </cell>
          <cell r="F14">
            <v>20095</v>
          </cell>
        </row>
        <row r="15">
          <cell r="B15" t="str">
            <v>흙운반</v>
          </cell>
          <cell r="C15" t="str">
            <v>무대(토사)</v>
          </cell>
          <cell r="D15">
            <v>35474</v>
          </cell>
          <cell r="E15" t="str">
            <v>M3</v>
          </cell>
        </row>
        <row r="16">
          <cell r="B16" t="str">
            <v>"</v>
          </cell>
          <cell r="C16" t="str">
            <v>" (리핑암)</v>
          </cell>
          <cell r="D16">
            <v>3286</v>
          </cell>
          <cell r="E16" t="str">
            <v>M3</v>
          </cell>
        </row>
        <row r="17">
          <cell r="B17" t="str">
            <v>"</v>
          </cell>
          <cell r="C17" t="str">
            <v>" (발파암)</v>
          </cell>
          <cell r="D17">
            <v>1908</v>
          </cell>
          <cell r="E17" t="str">
            <v>M3</v>
          </cell>
          <cell r="F17">
            <v>739</v>
          </cell>
        </row>
        <row r="18">
          <cell r="B18" t="str">
            <v>"</v>
          </cell>
          <cell r="C18" t="str">
            <v>도쟈(토사)</v>
          </cell>
          <cell r="D18">
            <v>13900</v>
          </cell>
          <cell r="E18" t="str">
            <v>M3</v>
          </cell>
          <cell r="F18">
            <v>619</v>
          </cell>
        </row>
        <row r="19">
          <cell r="B19" t="str">
            <v>"</v>
          </cell>
          <cell r="C19" t="str">
            <v>" (리핑암)</v>
          </cell>
          <cell r="D19">
            <v>4843</v>
          </cell>
          <cell r="E19" t="str">
            <v>M3</v>
          </cell>
          <cell r="F19">
            <v>701</v>
          </cell>
        </row>
        <row r="20">
          <cell r="B20" t="str">
            <v>"</v>
          </cell>
          <cell r="C20" t="str">
            <v>" (발파암)</v>
          </cell>
          <cell r="D20">
            <v>2413</v>
          </cell>
          <cell r="E20" t="str">
            <v>M3</v>
          </cell>
          <cell r="F20">
            <v>2232</v>
          </cell>
        </row>
        <row r="21">
          <cell r="B21" t="str">
            <v>"</v>
          </cell>
          <cell r="C21" t="str">
            <v>덤프(토사)</v>
          </cell>
          <cell r="D21">
            <v>27348</v>
          </cell>
          <cell r="E21" t="str">
            <v>M3</v>
          </cell>
          <cell r="F21">
            <v>1421</v>
          </cell>
        </row>
        <row r="22">
          <cell r="B22" t="str">
            <v>흙운반</v>
          </cell>
          <cell r="C22" t="str">
            <v>덤프(리핑암)</v>
          </cell>
          <cell r="D22">
            <v>35005</v>
          </cell>
          <cell r="E22" t="str">
            <v>M3</v>
          </cell>
          <cell r="F22">
            <v>1869</v>
          </cell>
        </row>
        <row r="23">
          <cell r="B23" t="str">
            <v>"</v>
          </cell>
          <cell r="C23" t="str">
            <v>" (발파암)</v>
          </cell>
          <cell r="D23">
            <v>22288</v>
          </cell>
          <cell r="E23" t="str">
            <v>M3</v>
          </cell>
          <cell r="F23">
            <v>4693</v>
          </cell>
        </row>
        <row r="24">
          <cell r="B24" t="str">
            <v>사토운반</v>
          </cell>
          <cell r="C24" t="str">
            <v>토사</v>
          </cell>
          <cell r="D24">
            <v>173447</v>
          </cell>
          <cell r="E24" t="str">
            <v>M3</v>
          </cell>
          <cell r="F24">
            <v>2406</v>
          </cell>
        </row>
        <row r="25">
          <cell r="B25" t="str">
            <v>"</v>
          </cell>
          <cell r="C25" t="str">
            <v>리핑암</v>
          </cell>
          <cell r="D25">
            <v>122774</v>
          </cell>
          <cell r="E25" t="str">
            <v>M3</v>
          </cell>
          <cell r="F25">
            <v>3699</v>
          </cell>
        </row>
        <row r="26">
          <cell r="B26" t="str">
            <v>"</v>
          </cell>
          <cell r="C26" t="str">
            <v>발파암</v>
          </cell>
          <cell r="D26">
            <v>77311</v>
          </cell>
          <cell r="E26" t="str">
            <v>M3</v>
          </cell>
          <cell r="F26">
            <v>6716</v>
          </cell>
        </row>
        <row r="27">
          <cell r="B27" t="str">
            <v>노 체</v>
          </cell>
          <cell r="D27">
            <v>121962</v>
          </cell>
          <cell r="E27" t="str">
            <v>M3</v>
          </cell>
          <cell r="F27">
            <v>855</v>
          </cell>
        </row>
        <row r="28">
          <cell r="B28" t="str">
            <v>노 상</v>
          </cell>
          <cell r="D28">
            <v>26668</v>
          </cell>
          <cell r="E28" t="str">
            <v>M3</v>
          </cell>
          <cell r="F28">
            <v>1177</v>
          </cell>
        </row>
        <row r="29">
          <cell r="B29" t="str">
            <v>비탈면보호공</v>
          </cell>
          <cell r="C29" t="str">
            <v>쥬트메트</v>
          </cell>
          <cell r="D29">
            <v>18434</v>
          </cell>
          <cell r="E29" t="str">
            <v>M2</v>
          </cell>
          <cell r="F29">
            <v>5017</v>
          </cell>
        </row>
        <row r="30">
          <cell r="B30" t="str">
            <v>"</v>
          </cell>
          <cell r="C30" t="str">
            <v>리핑암면고르기</v>
          </cell>
          <cell r="D30">
            <v>18434</v>
          </cell>
          <cell r="E30" t="str">
            <v>M2</v>
          </cell>
          <cell r="F30">
            <v>2681</v>
          </cell>
        </row>
        <row r="31">
          <cell r="B31" t="str">
            <v>"</v>
          </cell>
          <cell r="C31" t="str">
            <v>발파암면고르기</v>
          </cell>
          <cell r="D31">
            <v>15527</v>
          </cell>
          <cell r="E31" t="str">
            <v>M2</v>
          </cell>
          <cell r="F31">
            <v>4822</v>
          </cell>
        </row>
        <row r="32">
          <cell r="B32" t="str">
            <v>"</v>
          </cell>
          <cell r="C32" t="str">
            <v>씨드스프레이</v>
          </cell>
          <cell r="D32">
            <v>59907</v>
          </cell>
          <cell r="E32" t="str">
            <v>M2</v>
          </cell>
          <cell r="F32">
            <v>3492</v>
          </cell>
        </row>
        <row r="33">
          <cell r="B33" t="str">
            <v>층따기</v>
          </cell>
          <cell r="D33">
            <v>5443</v>
          </cell>
          <cell r="E33" t="str">
            <v>M3</v>
          </cell>
          <cell r="F33">
            <v>806</v>
          </cell>
        </row>
        <row r="34">
          <cell r="B34" t="str">
            <v>콘크리트깨기</v>
          </cell>
          <cell r="C34" t="str">
            <v>철근</v>
          </cell>
          <cell r="D34">
            <v>77</v>
          </cell>
          <cell r="E34" t="str">
            <v>M3</v>
          </cell>
          <cell r="F34">
            <v>39871</v>
          </cell>
        </row>
        <row r="35">
          <cell r="B35" t="str">
            <v>"</v>
          </cell>
          <cell r="C35" t="str">
            <v>무근</v>
          </cell>
          <cell r="D35">
            <v>374</v>
          </cell>
          <cell r="E35" t="str">
            <v>M3</v>
          </cell>
          <cell r="F35">
            <v>12879</v>
          </cell>
        </row>
        <row r="36">
          <cell r="B36" t="str">
            <v>아스팔트포장깨기</v>
          </cell>
          <cell r="C36" t="str">
            <v>기계</v>
          </cell>
          <cell r="D36">
            <v>55</v>
          </cell>
          <cell r="E36" t="str">
            <v>M3</v>
          </cell>
          <cell r="F36">
            <v>10041</v>
          </cell>
        </row>
        <row r="37">
          <cell r="B37" t="str">
            <v>측구뚝쌓기</v>
          </cell>
          <cell r="D37">
            <v>160</v>
          </cell>
          <cell r="E37" t="str">
            <v>M3</v>
          </cell>
          <cell r="F37">
            <v>3396</v>
          </cell>
        </row>
        <row r="38">
          <cell r="B38" t="str">
            <v>토공규준틀설치</v>
          </cell>
          <cell r="D38">
            <v>250</v>
          </cell>
          <cell r="E38" t="str">
            <v>EA</v>
          </cell>
          <cell r="F38">
            <v>24978</v>
          </cell>
        </row>
        <row r="39">
          <cell r="A39" t="str">
            <v>2)</v>
          </cell>
          <cell r="B39" t="str">
            <v>배수공</v>
          </cell>
        </row>
        <row r="40">
          <cell r="B40" t="str">
            <v>1)토공</v>
          </cell>
        </row>
        <row r="41">
          <cell r="B41" t="str">
            <v>측구터파기</v>
          </cell>
          <cell r="C41" t="str">
            <v>토사</v>
          </cell>
          <cell r="D41">
            <v>5209</v>
          </cell>
          <cell r="E41" t="str">
            <v>M3</v>
          </cell>
          <cell r="F41">
            <v>2500</v>
          </cell>
        </row>
        <row r="42">
          <cell r="B42" t="str">
            <v>"</v>
          </cell>
          <cell r="C42" t="str">
            <v>리핑암</v>
          </cell>
          <cell r="D42">
            <v>287</v>
          </cell>
          <cell r="E42" t="str">
            <v>M3</v>
          </cell>
          <cell r="F42">
            <v>44568</v>
          </cell>
        </row>
        <row r="43">
          <cell r="B43" t="str">
            <v>"</v>
          </cell>
          <cell r="C43" t="str">
            <v>발파암</v>
          </cell>
          <cell r="D43">
            <v>369</v>
          </cell>
          <cell r="E43" t="str">
            <v>M3</v>
          </cell>
          <cell r="F43">
            <v>76471</v>
          </cell>
        </row>
        <row r="44">
          <cell r="B44" t="str">
            <v>구조물터파기</v>
          </cell>
          <cell r="C44" t="str">
            <v>토사</v>
          </cell>
          <cell r="D44">
            <v>10162</v>
          </cell>
          <cell r="E44" t="str">
            <v>M3</v>
          </cell>
          <cell r="F44">
            <v>3583</v>
          </cell>
        </row>
        <row r="45">
          <cell r="B45" t="str">
            <v>"</v>
          </cell>
          <cell r="C45" t="str">
            <v>리핑암</v>
          </cell>
          <cell r="D45">
            <v>106</v>
          </cell>
          <cell r="E45" t="str">
            <v>M3</v>
          </cell>
          <cell r="F45">
            <v>46600</v>
          </cell>
        </row>
        <row r="46">
          <cell r="B46" t="str">
            <v>"</v>
          </cell>
          <cell r="C46" t="str">
            <v>발파암</v>
          </cell>
          <cell r="D46">
            <v>453</v>
          </cell>
          <cell r="E46" t="str">
            <v>M3</v>
          </cell>
          <cell r="F46">
            <v>83223</v>
          </cell>
        </row>
        <row r="47">
          <cell r="B47" t="str">
            <v>되메우기</v>
          </cell>
          <cell r="D47">
            <v>5638</v>
          </cell>
          <cell r="E47" t="str">
            <v>M3</v>
          </cell>
          <cell r="F47">
            <v>1123</v>
          </cell>
        </row>
        <row r="48">
          <cell r="B48" t="str">
            <v>2)측구공</v>
          </cell>
        </row>
        <row r="49">
          <cell r="B49" t="str">
            <v>V형측구</v>
          </cell>
          <cell r="C49" t="str">
            <v>H=0.45M</v>
          </cell>
          <cell r="D49">
            <v>616</v>
          </cell>
          <cell r="E49" t="str">
            <v>M</v>
          </cell>
          <cell r="F49">
            <v>45730</v>
          </cell>
        </row>
        <row r="50">
          <cell r="B50" t="str">
            <v>"</v>
          </cell>
          <cell r="C50" t="str">
            <v>H=0.60M</v>
          </cell>
          <cell r="D50">
            <v>270</v>
          </cell>
          <cell r="E50" t="str">
            <v>M</v>
          </cell>
          <cell r="F50">
            <v>57999</v>
          </cell>
        </row>
        <row r="51">
          <cell r="B51" t="str">
            <v>산마루측구</v>
          </cell>
          <cell r="C51" t="str">
            <v>H=0.45M</v>
          </cell>
          <cell r="D51">
            <v>346</v>
          </cell>
          <cell r="E51" t="str">
            <v>M</v>
          </cell>
          <cell r="F51">
            <v>57794</v>
          </cell>
        </row>
        <row r="52">
          <cell r="B52" t="str">
            <v>L형측구</v>
          </cell>
          <cell r="C52" t="str">
            <v>TYPE-1</v>
          </cell>
          <cell r="D52">
            <v>1592</v>
          </cell>
          <cell r="E52" t="str">
            <v>M</v>
          </cell>
          <cell r="F52">
            <v>16612</v>
          </cell>
        </row>
        <row r="53">
          <cell r="B53" t="str">
            <v>"</v>
          </cell>
          <cell r="C53" t="str">
            <v>TYPE-2</v>
          </cell>
          <cell r="D53">
            <v>2290</v>
          </cell>
          <cell r="E53" t="str">
            <v>M</v>
          </cell>
          <cell r="F53">
            <v>65363</v>
          </cell>
        </row>
        <row r="54">
          <cell r="B54" t="str">
            <v>반월관</v>
          </cell>
          <cell r="C54" t="str">
            <v>D=300m/m</v>
          </cell>
          <cell r="D54">
            <v>2258</v>
          </cell>
          <cell r="E54" t="str">
            <v>M</v>
          </cell>
          <cell r="F54">
            <v>25277</v>
          </cell>
        </row>
        <row r="55">
          <cell r="B55" t="str">
            <v>맹암거</v>
          </cell>
          <cell r="C55" t="str">
            <v>TYPE-1</v>
          </cell>
          <cell r="D55">
            <v>965</v>
          </cell>
          <cell r="E55" t="str">
            <v>M</v>
          </cell>
          <cell r="F55">
            <v>7238</v>
          </cell>
        </row>
        <row r="56">
          <cell r="B56" t="str">
            <v>"</v>
          </cell>
          <cell r="C56" t="str">
            <v>TYPE-2</v>
          </cell>
          <cell r="D56">
            <v>2736</v>
          </cell>
          <cell r="E56" t="str">
            <v>M</v>
          </cell>
          <cell r="F56">
            <v>5393</v>
          </cell>
        </row>
        <row r="57">
          <cell r="B57" t="str">
            <v>U형측구</v>
          </cell>
          <cell r="C57" t="str">
            <v>TYPE-3</v>
          </cell>
          <cell r="D57">
            <v>28</v>
          </cell>
          <cell r="E57" t="str">
            <v>M</v>
          </cell>
          <cell r="F57">
            <v>126556</v>
          </cell>
        </row>
        <row r="58">
          <cell r="B58" t="str">
            <v>3)배수관공</v>
          </cell>
        </row>
        <row r="59">
          <cell r="B59" t="str">
            <v>가)횡배관공</v>
          </cell>
        </row>
        <row r="60">
          <cell r="B60" t="str">
            <v>횡배수관부설</v>
          </cell>
          <cell r="C60" t="str">
            <v>D=800m/m</v>
          </cell>
          <cell r="D60">
            <v>152</v>
          </cell>
          <cell r="E60" t="str">
            <v>M</v>
          </cell>
          <cell r="F60">
            <v>88846</v>
          </cell>
        </row>
        <row r="61">
          <cell r="B61" t="str">
            <v>"</v>
          </cell>
          <cell r="C61" t="str">
            <v>D=1000m/m</v>
          </cell>
          <cell r="D61">
            <v>141</v>
          </cell>
          <cell r="E61" t="str">
            <v>M</v>
          </cell>
          <cell r="F61">
            <v>119288</v>
          </cell>
        </row>
        <row r="62">
          <cell r="B62" t="str">
            <v>"</v>
          </cell>
          <cell r="C62" t="str">
            <v>D=1200m/m</v>
          </cell>
          <cell r="D62">
            <v>117</v>
          </cell>
          <cell r="E62" t="str">
            <v>M</v>
          </cell>
          <cell r="F62">
            <v>164401</v>
          </cell>
        </row>
        <row r="63">
          <cell r="B63" t="str">
            <v>나)날개벽및면벽</v>
          </cell>
        </row>
        <row r="64">
          <cell r="B64" t="str">
            <v>콘크리트타설</v>
          </cell>
          <cell r="C64" t="str">
            <v>무근(진동기포함)</v>
          </cell>
          <cell r="D64">
            <v>44</v>
          </cell>
          <cell r="E64" t="str">
            <v>M3</v>
          </cell>
          <cell r="F64">
            <v>21064</v>
          </cell>
        </row>
        <row r="65">
          <cell r="B65" t="str">
            <v>거푸집</v>
          </cell>
          <cell r="C65" t="str">
            <v>합판 3회</v>
          </cell>
          <cell r="D65">
            <v>256</v>
          </cell>
          <cell r="E65" t="str">
            <v>M2</v>
          </cell>
          <cell r="F65">
            <v>19370</v>
          </cell>
        </row>
        <row r="66">
          <cell r="B66" t="str">
            <v>다)종배수관공</v>
          </cell>
        </row>
        <row r="67">
          <cell r="B67" t="str">
            <v>종배수관부설</v>
          </cell>
          <cell r="C67" t="str">
            <v>D=600m/m</v>
          </cell>
          <cell r="D67">
            <v>718</v>
          </cell>
          <cell r="E67" t="str">
            <v>M</v>
          </cell>
          <cell r="F67">
            <v>39030</v>
          </cell>
        </row>
        <row r="68">
          <cell r="B68" t="str">
            <v>"</v>
          </cell>
          <cell r="C68" t="str">
            <v>D=1000m/m</v>
          </cell>
          <cell r="D68">
            <v>10</v>
          </cell>
          <cell r="E68" t="str">
            <v>M</v>
          </cell>
          <cell r="F68">
            <v>82599</v>
          </cell>
        </row>
        <row r="69">
          <cell r="B69" t="str">
            <v>모래부설</v>
          </cell>
          <cell r="C69" t="str">
            <v>T=20CM</v>
          </cell>
          <cell r="D69">
            <v>114</v>
          </cell>
          <cell r="E69" t="str">
            <v>M3</v>
          </cell>
          <cell r="F69">
            <v>24568</v>
          </cell>
        </row>
        <row r="70">
          <cell r="B70" t="str">
            <v>4)암거공</v>
          </cell>
        </row>
        <row r="71">
          <cell r="B71" t="str">
            <v>콘크리트타설</v>
          </cell>
          <cell r="C71" t="str">
            <v>펌프카(철근)</v>
          </cell>
          <cell r="D71">
            <v>1962</v>
          </cell>
          <cell r="E71" t="str">
            <v>M3</v>
          </cell>
          <cell r="F71">
            <v>10342</v>
          </cell>
        </row>
        <row r="72">
          <cell r="B72" t="str">
            <v>"</v>
          </cell>
          <cell r="C72" t="str">
            <v>무근(진동기제외)</v>
          </cell>
          <cell r="D72">
            <v>152</v>
          </cell>
          <cell r="E72" t="str">
            <v>M3</v>
          </cell>
          <cell r="F72">
            <v>20866</v>
          </cell>
        </row>
        <row r="73">
          <cell r="B73" t="str">
            <v>거푸집</v>
          </cell>
          <cell r="C73" t="str">
            <v>합판 3회</v>
          </cell>
          <cell r="D73">
            <v>5014</v>
          </cell>
          <cell r="E73" t="str">
            <v>M2</v>
          </cell>
          <cell r="F73">
            <v>19370</v>
          </cell>
        </row>
        <row r="74">
          <cell r="B74" t="str">
            <v>"</v>
          </cell>
          <cell r="C74" t="str">
            <v>합판 4회</v>
          </cell>
          <cell r="D74">
            <v>312</v>
          </cell>
          <cell r="E74" t="str">
            <v>M2</v>
          </cell>
          <cell r="F74">
            <v>16560</v>
          </cell>
        </row>
        <row r="75">
          <cell r="B75" t="str">
            <v>"</v>
          </cell>
          <cell r="C75" t="str">
            <v>코팅합판3회</v>
          </cell>
          <cell r="D75">
            <v>367</v>
          </cell>
          <cell r="E75" t="str">
            <v>M2</v>
          </cell>
          <cell r="F75">
            <v>20209</v>
          </cell>
        </row>
        <row r="76">
          <cell r="B76" t="str">
            <v>철근가공및조립</v>
          </cell>
          <cell r="C76" t="str">
            <v>복잡</v>
          </cell>
          <cell r="D76">
            <v>226.149</v>
          </cell>
          <cell r="E76" t="str">
            <v>TON</v>
          </cell>
          <cell r="F76">
            <v>500487</v>
          </cell>
        </row>
        <row r="77">
          <cell r="B77" t="str">
            <v>비계공</v>
          </cell>
          <cell r="C77" t="str">
            <v>강관</v>
          </cell>
          <cell r="D77">
            <v>1714</v>
          </cell>
          <cell r="E77" t="str">
            <v>M2</v>
          </cell>
          <cell r="F77">
            <v>8976</v>
          </cell>
        </row>
        <row r="78">
          <cell r="B78" t="str">
            <v>동바리</v>
          </cell>
          <cell r="C78" t="str">
            <v>강관</v>
          </cell>
          <cell r="D78">
            <v>2028</v>
          </cell>
          <cell r="E78" t="str">
            <v>공M3</v>
          </cell>
          <cell r="F78">
            <v>7354</v>
          </cell>
        </row>
        <row r="79">
          <cell r="B79" t="str">
            <v>기초잡석</v>
          </cell>
          <cell r="D79">
            <v>354</v>
          </cell>
          <cell r="E79" t="str">
            <v>M3</v>
          </cell>
          <cell r="F79">
            <v>27522</v>
          </cell>
        </row>
        <row r="80">
          <cell r="B80" t="str">
            <v>뒷채움잡석</v>
          </cell>
          <cell r="D80">
            <v>5196</v>
          </cell>
          <cell r="E80" t="str">
            <v>M3</v>
          </cell>
          <cell r="F80">
            <v>8839</v>
          </cell>
        </row>
        <row r="81">
          <cell r="B81" t="str">
            <v>P.V.C PIPE</v>
          </cell>
          <cell r="C81" t="str">
            <v>D=100m/m</v>
          </cell>
          <cell r="D81">
            <v>122</v>
          </cell>
          <cell r="E81" t="str">
            <v>EA</v>
          </cell>
          <cell r="F81">
            <v>874</v>
          </cell>
        </row>
        <row r="82">
          <cell r="B82" t="str">
            <v>부직포설치</v>
          </cell>
          <cell r="D82">
            <v>43</v>
          </cell>
          <cell r="E82" t="str">
            <v>M2</v>
          </cell>
          <cell r="F82">
            <v>882</v>
          </cell>
        </row>
        <row r="83">
          <cell r="B83" t="str">
            <v>시공이음</v>
          </cell>
          <cell r="D83">
            <v>195</v>
          </cell>
          <cell r="E83" t="str">
            <v>M</v>
          </cell>
          <cell r="F83">
            <v>16695</v>
          </cell>
        </row>
        <row r="84">
          <cell r="B84" t="str">
            <v>5)집수정공</v>
          </cell>
        </row>
        <row r="85">
          <cell r="B85" t="str">
            <v>콘크리트타설</v>
          </cell>
          <cell r="C85" t="str">
            <v>소형</v>
          </cell>
          <cell r="D85">
            <v>75</v>
          </cell>
          <cell r="E85" t="str">
            <v>M3</v>
          </cell>
          <cell r="F85">
            <v>32933</v>
          </cell>
        </row>
        <row r="86">
          <cell r="B86" t="str">
            <v>거푸집</v>
          </cell>
          <cell r="C86" t="str">
            <v>소형(합판4회)</v>
          </cell>
          <cell r="D86">
            <v>628</v>
          </cell>
          <cell r="E86" t="str">
            <v>M2</v>
          </cell>
          <cell r="F86">
            <v>20132</v>
          </cell>
        </row>
        <row r="87">
          <cell r="B87" t="str">
            <v>배수관</v>
          </cell>
          <cell r="C87" t="str">
            <v>P.V.C D=200m/m</v>
          </cell>
          <cell r="D87">
            <v>5</v>
          </cell>
          <cell r="E87" t="str">
            <v>M</v>
          </cell>
          <cell r="F87">
            <v>8279</v>
          </cell>
        </row>
        <row r="88">
          <cell r="B88" t="str">
            <v>집수정뚜껑</v>
          </cell>
          <cell r="C88" t="str">
            <v>1000*600m/m</v>
          </cell>
          <cell r="D88">
            <v>46</v>
          </cell>
          <cell r="E88" t="str">
            <v>EA</v>
          </cell>
          <cell r="F88">
            <v>56234</v>
          </cell>
        </row>
        <row r="89">
          <cell r="B89" t="str">
            <v>"</v>
          </cell>
          <cell r="C89" t="str">
            <v>1130*780m/m</v>
          </cell>
          <cell r="D89">
            <v>13</v>
          </cell>
          <cell r="E89" t="str">
            <v>EA</v>
          </cell>
          <cell r="F89">
            <v>62892</v>
          </cell>
        </row>
        <row r="90">
          <cell r="B90" t="str">
            <v>6)기타공</v>
          </cell>
        </row>
        <row r="91">
          <cell r="B91" t="str">
            <v>콘크리트타설</v>
          </cell>
          <cell r="C91" t="str">
            <v>철근(진동기포함)</v>
          </cell>
          <cell r="D91">
            <v>19</v>
          </cell>
          <cell r="E91" t="str">
            <v>M3</v>
          </cell>
          <cell r="F91">
            <v>23242</v>
          </cell>
        </row>
        <row r="92">
          <cell r="B92" t="str">
            <v>"</v>
          </cell>
          <cell r="C92" t="str">
            <v>무근(진동기제외)</v>
          </cell>
          <cell r="D92">
            <v>210</v>
          </cell>
          <cell r="E92" t="str">
            <v>M3</v>
          </cell>
          <cell r="F92">
            <v>20866</v>
          </cell>
        </row>
        <row r="93">
          <cell r="B93" t="str">
            <v>거푸집</v>
          </cell>
          <cell r="C93" t="str">
            <v>합판 3회</v>
          </cell>
          <cell r="D93">
            <v>76</v>
          </cell>
          <cell r="E93" t="str">
            <v>M2</v>
          </cell>
          <cell r="F93">
            <v>19370</v>
          </cell>
        </row>
        <row r="94">
          <cell r="B94" t="str">
            <v>"</v>
          </cell>
          <cell r="C94" t="str">
            <v>합판 4회</v>
          </cell>
          <cell r="D94">
            <v>830</v>
          </cell>
          <cell r="E94" t="str">
            <v>M2</v>
          </cell>
          <cell r="F94">
            <v>16560</v>
          </cell>
        </row>
        <row r="95">
          <cell r="B95" t="str">
            <v>철근가공및조립</v>
          </cell>
          <cell r="C95" t="str">
            <v>간단</v>
          </cell>
          <cell r="D95">
            <v>2.6589999999999998</v>
          </cell>
          <cell r="E95" t="str">
            <v>TON</v>
          </cell>
          <cell r="F95">
            <v>289630</v>
          </cell>
        </row>
        <row r="96">
          <cell r="B96" t="str">
            <v>시공이음</v>
          </cell>
          <cell r="C96" t="str">
            <v>지수판</v>
          </cell>
          <cell r="D96">
            <v>6</v>
          </cell>
          <cell r="E96" t="str">
            <v>M</v>
          </cell>
          <cell r="F96">
            <v>16695</v>
          </cell>
        </row>
        <row r="97">
          <cell r="B97" t="str">
            <v>7)옹벽공</v>
          </cell>
        </row>
        <row r="98">
          <cell r="B98" t="str">
            <v>구조물터파기</v>
          </cell>
          <cell r="C98" t="str">
            <v>토사</v>
          </cell>
          <cell r="D98">
            <v>831</v>
          </cell>
          <cell r="E98" t="str">
            <v>M3</v>
          </cell>
          <cell r="F98">
            <v>3583</v>
          </cell>
        </row>
        <row r="99">
          <cell r="B99" t="str">
            <v>되메우기</v>
          </cell>
          <cell r="D99">
            <v>217</v>
          </cell>
          <cell r="E99" t="str">
            <v>M3</v>
          </cell>
          <cell r="F99">
            <v>1123</v>
          </cell>
        </row>
        <row r="100">
          <cell r="B100" t="str">
            <v>콘크리트타설</v>
          </cell>
          <cell r="C100" t="str">
            <v>철근(펌푸카)</v>
          </cell>
          <cell r="D100">
            <v>992</v>
          </cell>
          <cell r="E100" t="str">
            <v>M3</v>
          </cell>
          <cell r="F100">
            <v>10342</v>
          </cell>
        </row>
        <row r="101">
          <cell r="B101" t="str">
            <v>"</v>
          </cell>
          <cell r="C101" t="str">
            <v>무근(진동기제외)</v>
          </cell>
          <cell r="D101">
            <v>61</v>
          </cell>
          <cell r="E101" t="str">
            <v>M3</v>
          </cell>
          <cell r="F101">
            <v>20866</v>
          </cell>
        </row>
        <row r="102">
          <cell r="B102" t="str">
            <v>거푸집</v>
          </cell>
          <cell r="C102" t="str">
            <v>코팅(합판3회)</v>
          </cell>
          <cell r="D102">
            <v>608</v>
          </cell>
          <cell r="E102" t="str">
            <v>M2</v>
          </cell>
          <cell r="F102">
            <v>20209</v>
          </cell>
        </row>
        <row r="103">
          <cell r="B103" t="str">
            <v>"</v>
          </cell>
          <cell r="C103" t="str">
            <v>합판 3회</v>
          </cell>
          <cell r="D103">
            <v>641</v>
          </cell>
          <cell r="E103" t="str">
            <v>M2</v>
          </cell>
          <cell r="F103">
            <v>19370</v>
          </cell>
        </row>
        <row r="104">
          <cell r="B104" t="str">
            <v>"</v>
          </cell>
          <cell r="C104" t="str">
            <v>합판 4회</v>
          </cell>
          <cell r="D104">
            <v>301</v>
          </cell>
          <cell r="E104" t="str">
            <v>M2</v>
          </cell>
          <cell r="F104">
            <v>16560</v>
          </cell>
        </row>
        <row r="105">
          <cell r="B105" t="str">
            <v>비계공</v>
          </cell>
          <cell r="C105" t="str">
            <v>강관</v>
          </cell>
          <cell r="D105">
            <v>918</v>
          </cell>
          <cell r="E105" t="str">
            <v>M2</v>
          </cell>
          <cell r="F105">
            <v>8976</v>
          </cell>
        </row>
        <row r="106">
          <cell r="B106" t="str">
            <v>부직포설치</v>
          </cell>
          <cell r="D106">
            <v>234</v>
          </cell>
          <cell r="E106" t="str">
            <v>M2</v>
          </cell>
          <cell r="F106">
            <v>882</v>
          </cell>
        </row>
        <row r="107">
          <cell r="B107" t="str">
            <v>철근가공및조립</v>
          </cell>
          <cell r="C107" t="str">
            <v>간단</v>
          </cell>
          <cell r="D107">
            <v>9.5350000000000001</v>
          </cell>
          <cell r="E107" t="str">
            <v>TON</v>
          </cell>
          <cell r="F107">
            <v>289630</v>
          </cell>
        </row>
        <row r="108">
          <cell r="B108" t="str">
            <v>"</v>
          </cell>
          <cell r="C108" t="str">
            <v>복잡</v>
          </cell>
          <cell r="D108">
            <v>20.635000000000002</v>
          </cell>
          <cell r="E108" t="str">
            <v>TON</v>
          </cell>
          <cell r="F108">
            <v>500487</v>
          </cell>
        </row>
        <row r="109">
          <cell r="B109" t="str">
            <v>스치로폴</v>
          </cell>
          <cell r="C109" t="str">
            <v>T=10m/m</v>
          </cell>
          <cell r="D109">
            <v>96</v>
          </cell>
          <cell r="E109" t="str">
            <v>M2</v>
          </cell>
          <cell r="F109">
            <v>1637</v>
          </cell>
        </row>
        <row r="110">
          <cell r="B110" t="str">
            <v>DOWEL-BAR 설치공</v>
          </cell>
          <cell r="C110" t="str">
            <v>D25*500m/m</v>
          </cell>
          <cell r="D110">
            <v>191</v>
          </cell>
          <cell r="E110" t="str">
            <v>EA</v>
          </cell>
          <cell r="F110">
            <v>6801</v>
          </cell>
        </row>
        <row r="111">
          <cell r="B111" t="str">
            <v>P.V.C PIPE</v>
          </cell>
          <cell r="C111" t="str">
            <v>D=100m/m</v>
          </cell>
          <cell r="D111">
            <v>130</v>
          </cell>
          <cell r="E111" t="str">
            <v>M</v>
          </cell>
          <cell r="F111">
            <v>2186</v>
          </cell>
        </row>
        <row r="112">
          <cell r="B112" t="str">
            <v>뒷채움잡석</v>
          </cell>
          <cell r="D112">
            <v>98</v>
          </cell>
          <cell r="E112" t="str">
            <v>M3</v>
          </cell>
          <cell r="F112">
            <v>6004</v>
          </cell>
        </row>
        <row r="113">
          <cell r="B113" t="str">
            <v>8)수로이설공</v>
          </cell>
        </row>
        <row r="114">
          <cell r="B114" t="str">
            <v>돌붙임</v>
          </cell>
          <cell r="C114" t="str">
            <v>발파암유용</v>
          </cell>
          <cell r="D114">
            <v>260</v>
          </cell>
          <cell r="E114" t="str">
            <v>M2</v>
          </cell>
          <cell r="F114">
            <v>22082</v>
          </cell>
        </row>
        <row r="115">
          <cell r="B115" t="str">
            <v>콘크리트타설</v>
          </cell>
          <cell r="C115" t="str">
            <v>소형</v>
          </cell>
          <cell r="D115">
            <v>57</v>
          </cell>
          <cell r="E115" t="str">
            <v>M3</v>
          </cell>
          <cell r="F115">
            <v>32933</v>
          </cell>
        </row>
        <row r="116">
          <cell r="B116" t="str">
            <v>몰탈</v>
          </cell>
          <cell r="C116" t="str">
            <v>1:3</v>
          </cell>
          <cell r="D116">
            <v>2</v>
          </cell>
          <cell r="E116" t="str">
            <v>M3</v>
          </cell>
          <cell r="F116">
            <v>37736</v>
          </cell>
        </row>
        <row r="117">
          <cell r="B117" t="str">
            <v>기초잡석 깔기</v>
          </cell>
          <cell r="C117" t="str">
            <v>발파암유용</v>
          </cell>
          <cell r="D117">
            <v>26</v>
          </cell>
          <cell r="E117" t="str">
            <v>M3</v>
          </cell>
          <cell r="F117">
            <v>27522</v>
          </cell>
        </row>
        <row r="118">
          <cell r="B118" t="str">
            <v>거푸집</v>
          </cell>
          <cell r="C118" t="str">
            <v>소형(합판6회)</v>
          </cell>
          <cell r="D118">
            <v>70</v>
          </cell>
          <cell r="E118" t="str">
            <v>M2</v>
          </cell>
          <cell r="F118">
            <v>16410</v>
          </cell>
        </row>
        <row r="119">
          <cell r="B119" t="str">
            <v>P.V.C PIPE</v>
          </cell>
          <cell r="C119" t="str">
            <v>D=50m/m)</v>
          </cell>
          <cell r="D119">
            <v>365</v>
          </cell>
          <cell r="E119" t="str">
            <v>M</v>
          </cell>
          <cell r="F119">
            <v>656</v>
          </cell>
        </row>
        <row r="120">
          <cell r="B120" t="str">
            <v>구조물터파기</v>
          </cell>
          <cell r="C120" t="str">
            <v>토사</v>
          </cell>
          <cell r="D120">
            <v>132</v>
          </cell>
          <cell r="E120" t="str">
            <v>M3</v>
          </cell>
          <cell r="F120">
            <v>3583</v>
          </cell>
        </row>
        <row r="121">
          <cell r="B121" t="str">
            <v>되메우기</v>
          </cell>
          <cell r="D121">
            <v>111</v>
          </cell>
          <cell r="E121" t="str">
            <v>M3</v>
          </cell>
          <cell r="F121">
            <v>1123</v>
          </cell>
        </row>
        <row r="122">
          <cell r="B122" t="str">
            <v>세굴방지용암채우기</v>
          </cell>
          <cell r="D122">
            <v>23</v>
          </cell>
          <cell r="E122" t="str">
            <v>M3</v>
          </cell>
          <cell r="F122">
            <v>19975</v>
          </cell>
        </row>
        <row r="123">
          <cell r="A123" t="str">
            <v>3)</v>
          </cell>
          <cell r="B123" t="str">
            <v>교 량 공</v>
          </cell>
        </row>
        <row r="124">
          <cell r="B124" t="str">
            <v>1)토 공</v>
          </cell>
        </row>
        <row r="125">
          <cell r="B125" t="str">
            <v>교량터파기</v>
          </cell>
          <cell r="C125" t="str">
            <v>육상토사</v>
          </cell>
          <cell r="D125">
            <v>1973</v>
          </cell>
          <cell r="E125" t="str">
            <v>M3</v>
          </cell>
          <cell r="F125">
            <v>3583</v>
          </cell>
        </row>
        <row r="126">
          <cell r="B126" t="str">
            <v>"</v>
          </cell>
          <cell r="C126" t="str">
            <v>수중토사</v>
          </cell>
          <cell r="D126">
            <v>995</v>
          </cell>
          <cell r="E126" t="str">
            <v>M3</v>
          </cell>
          <cell r="F126">
            <v>6571</v>
          </cell>
        </row>
        <row r="127">
          <cell r="B127" t="str">
            <v>"</v>
          </cell>
          <cell r="C127" t="str">
            <v>육상리핑암</v>
          </cell>
          <cell r="D127">
            <v>818</v>
          </cell>
          <cell r="E127" t="str">
            <v>M3</v>
          </cell>
          <cell r="F127">
            <v>46600</v>
          </cell>
        </row>
        <row r="128">
          <cell r="B128" t="str">
            <v>"</v>
          </cell>
          <cell r="C128" t="str">
            <v>수중리핑암</v>
          </cell>
          <cell r="D128">
            <v>500</v>
          </cell>
          <cell r="E128" t="str">
            <v>M3</v>
          </cell>
          <cell r="F128">
            <v>79443</v>
          </cell>
        </row>
        <row r="129">
          <cell r="B129" t="str">
            <v>"</v>
          </cell>
          <cell r="C129" t="str">
            <v>육상발파암</v>
          </cell>
          <cell r="D129">
            <v>718</v>
          </cell>
          <cell r="E129" t="str">
            <v>M3</v>
          </cell>
          <cell r="F129">
            <v>83223</v>
          </cell>
        </row>
        <row r="130">
          <cell r="B130" t="str">
            <v>"</v>
          </cell>
          <cell r="C130" t="str">
            <v>수중발파암</v>
          </cell>
          <cell r="D130">
            <v>284</v>
          </cell>
          <cell r="E130" t="str">
            <v>M3</v>
          </cell>
          <cell r="F130">
            <v>142833</v>
          </cell>
        </row>
        <row r="131">
          <cell r="B131" t="str">
            <v>되메우기</v>
          </cell>
          <cell r="D131">
            <v>2247</v>
          </cell>
          <cell r="E131" t="str">
            <v>M3</v>
          </cell>
          <cell r="F131">
            <v>1123</v>
          </cell>
        </row>
        <row r="132">
          <cell r="B132" t="str">
            <v>2)구조물공</v>
          </cell>
        </row>
        <row r="133">
          <cell r="B133" t="str">
            <v>거푸집</v>
          </cell>
          <cell r="C133" t="str">
            <v>합판 3회</v>
          </cell>
          <cell r="D133">
            <v>4450</v>
          </cell>
          <cell r="E133" t="str">
            <v>M2</v>
          </cell>
          <cell r="F133">
            <v>19370</v>
          </cell>
        </row>
        <row r="134">
          <cell r="B134" t="str">
            <v>"</v>
          </cell>
          <cell r="C134" t="str">
            <v>합판 4회</v>
          </cell>
          <cell r="D134">
            <v>590</v>
          </cell>
          <cell r="E134" t="str">
            <v>M2</v>
          </cell>
          <cell r="F134">
            <v>16560</v>
          </cell>
        </row>
        <row r="135">
          <cell r="B135" t="str">
            <v>"</v>
          </cell>
          <cell r="C135" t="str">
            <v>합판 6회</v>
          </cell>
          <cell r="D135">
            <v>22</v>
          </cell>
          <cell r="E135" t="str">
            <v>M2</v>
          </cell>
          <cell r="F135">
            <v>13552</v>
          </cell>
        </row>
        <row r="136">
          <cell r="B136" t="str">
            <v>거푸집</v>
          </cell>
          <cell r="C136" t="str">
            <v>원형 3회</v>
          </cell>
          <cell r="D136">
            <v>283</v>
          </cell>
          <cell r="E136" t="str">
            <v>M2</v>
          </cell>
          <cell r="F136">
            <v>41700</v>
          </cell>
        </row>
        <row r="137">
          <cell r="B137" t="str">
            <v>콘크리트타설</v>
          </cell>
          <cell r="C137" t="str">
            <v>철근(펌푸카)</v>
          </cell>
          <cell r="D137">
            <v>3456</v>
          </cell>
          <cell r="E137" t="str">
            <v>M3</v>
          </cell>
          <cell r="F137">
            <v>10342</v>
          </cell>
        </row>
        <row r="138">
          <cell r="B138" t="str">
            <v>"</v>
          </cell>
          <cell r="C138" t="str">
            <v>무근(진동기제외)</v>
          </cell>
          <cell r="D138">
            <v>116</v>
          </cell>
          <cell r="E138" t="str">
            <v>M3</v>
          </cell>
          <cell r="F138">
            <v>20866</v>
          </cell>
        </row>
        <row r="139">
          <cell r="B139" t="str">
            <v>철근가공및조립</v>
          </cell>
          <cell r="C139" t="str">
            <v>보통</v>
          </cell>
          <cell r="D139">
            <v>37.979999999999997</v>
          </cell>
          <cell r="E139" t="str">
            <v>TON</v>
          </cell>
          <cell r="F139">
            <v>398951</v>
          </cell>
        </row>
        <row r="140">
          <cell r="B140" t="str">
            <v>"</v>
          </cell>
          <cell r="C140" t="str">
            <v>복잡</v>
          </cell>
          <cell r="D140">
            <v>492.245</v>
          </cell>
          <cell r="E140" t="str">
            <v>TON</v>
          </cell>
          <cell r="F140">
            <v>500487</v>
          </cell>
        </row>
        <row r="141">
          <cell r="B141" t="str">
            <v>비계공</v>
          </cell>
          <cell r="C141" t="str">
            <v>강관</v>
          </cell>
          <cell r="D141">
            <v>2908</v>
          </cell>
          <cell r="E141" t="str">
            <v>M2</v>
          </cell>
          <cell r="F141">
            <v>8976</v>
          </cell>
        </row>
        <row r="142">
          <cell r="B142" t="str">
            <v>동바리</v>
          </cell>
          <cell r="C142" t="str">
            <v>강관</v>
          </cell>
          <cell r="D142">
            <v>4306</v>
          </cell>
          <cell r="E142" t="str">
            <v>공/M3</v>
          </cell>
          <cell r="F142">
            <v>18494</v>
          </cell>
        </row>
        <row r="143">
          <cell r="B143" t="str">
            <v>"</v>
          </cell>
          <cell r="C143" t="str">
            <v>목재 4회</v>
          </cell>
          <cell r="D143">
            <v>934</v>
          </cell>
          <cell r="E143" t="str">
            <v>공/M3</v>
          </cell>
          <cell r="F143">
            <v>22091</v>
          </cell>
        </row>
        <row r="144">
          <cell r="B144" t="str">
            <v>신축이음장치</v>
          </cell>
          <cell r="C144" t="str">
            <v>NO 50</v>
          </cell>
          <cell r="D144">
            <v>11</v>
          </cell>
          <cell r="E144" t="str">
            <v>M</v>
          </cell>
          <cell r="F144">
            <v>586857</v>
          </cell>
        </row>
        <row r="145">
          <cell r="B145" t="str">
            <v>"</v>
          </cell>
          <cell r="C145" t="str">
            <v>NO 80</v>
          </cell>
          <cell r="D145">
            <v>48</v>
          </cell>
          <cell r="E145" t="str">
            <v>M</v>
          </cell>
          <cell r="F145">
            <v>831087</v>
          </cell>
        </row>
        <row r="146">
          <cell r="B146" t="str">
            <v>무수축몰탈</v>
          </cell>
          <cell r="D146">
            <v>2</v>
          </cell>
          <cell r="E146" t="str">
            <v>M3</v>
          </cell>
          <cell r="F146">
            <v>76306</v>
          </cell>
        </row>
        <row r="147">
          <cell r="B147" t="str">
            <v>무수축콘크리트</v>
          </cell>
          <cell r="D147">
            <v>7</v>
          </cell>
          <cell r="E147" t="str">
            <v>M3</v>
          </cell>
          <cell r="F147">
            <v>194148</v>
          </cell>
        </row>
        <row r="148">
          <cell r="B148" t="str">
            <v>슬라브 양생</v>
          </cell>
          <cell r="D148">
            <v>1341</v>
          </cell>
          <cell r="E148" t="str">
            <v>M2</v>
          </cell>
          <cell r="F148">
            <v>329</v>
          </cell>
        </row>
        <row r="149">
          <cell r="B149" t="str">
            <v>교면방수</v>
          </cell>
          <cell r="C149" t="str">
            <v>침투식</v>
          </cell>
          <cell r="D149">
            <v>1341</v>
          </cell>
          <cell r="E149" t="str">
            <v>M2</v>
          </cell>
          <cell r="F149">
            <v>3939</v>
          </cell>
        </row>
        <row r="150">
          <cell r="B150" t="str">
            <v>슬라브면고르기</v>
          </cell>
          <cell r="D150">
            <v>1341</v>
          </cell>
          <cell r="E150" t="str">
            <v>M2</v>
          </cell>
          <cell r="F150">
            <v>681</v>
          </cell>
        </row>
        <row r="151">
          <cell r="B151" t="str">
            <v>P.V.C PIPE</v>
          </cell>
          <cell r="C151" t="str">
            <v>D=100m/m</v>
          </cell>
          <cell r="D151">
            <v>1</v>
          </cell>
          <cell r="E151" t="str">
            <v>M</v>
          </cell>
          <cell r="F151">
            <v>2186</v>
          </cell>
        </row>
        <row r="152">
          <cell r="B152" t="str">
            <v>전선관</v>
          </cell>
          <cell r="C152" t="str">
            <v>D=100m/m</v>
          </cell>
          <cell r="D152">
            <v>703</v>
          </cell>
          <cell r="E152" t="str">
            <v>M</v>
          </cell>
          <cell r="F152">
            <v>7432</v>
          </cell>
        </row>
        <row r="153">
          <cell r="B153" t="str">
            <v>난간</v>
          </cell>
          <cell r="D153">
            <v>347</v>
          </cell>
          <cell r="E153" t="str">
            <v>M</v>
          </cell>
          <cell r="F153">
            <v>131430</v>
          </cell>
        </row>
        <row r="154">
          <cell r="B154" t="str">
            <v>T.B.M 설치</v>
          </cell>
          <cell r="D154">
            <v>3</v>
          </cell>
          <cell r="E154" t="str">
            <v>EA</v>
          </cell>
          <cell r="F154">
            <v>22237</v>
          </cell>
        </row>
        <row r="155">
          <cell r="B155" t="str">
            <v>교명판</v>
          </cell>
          <cell r="D155">
            <v>6</v>
          </cell>
          <cell r="E155" t="str">
            <v>EA</v>
          </cell>
          <cell r="F155">
            <v>104726</v>
          </cell>
        </row>
        <row r="156">
          <cell r="B156" t="str">
            <v>설명판</v>
          </cell>
          <cell r="D156">
            <v>6</v>
          </cell>
          <cell r="E156" t="str">
            <v>EA</v>
          </cell>
          <cell r="F156">
            <v>46257</v>
          </cell>
        </row>
        <row r="157">
          <cell r="B157" t="str">
            <v>교명주</v>
          </cell>
          <cell r="D157">
            <v>12</v>
          </cell>
          <cell r="E157" t="str">
            <v>EA</v>
          </cell>
          <cell r="F157">
            <v>2652770</v>
          </cell>
        </row>
        <row r="158">
          <cell r="B158" t="str">
            <v>집수구</v>
          </cell>
          <cell r="C158" t="str">
            <v>주철</v>
          </cell>
          <cell r="D158">
            <v>22</v>
          </cell>
          <cell r="E158" t="str">
            <v>EA</v>
          </cell>
          <cell r="F158">
            <v>34749</v>
          </cell>
        </row>
        <row r="159">
          <cell r="B159" t="str">
            <v>"</v>
          </cell>
          <cell r="C159" t="str">
            <v>아연도강관D=150m/m</v>
          </cell>
          <cell r="D159">
            <v>16</v>
          </cell>
          <cell r="E159" t="str">
            <v>M</v>
          </cell>
          <cell r="F159">
            <v>13123</v>
          </cell>
        </row>
        <row r="160">
          <cell r="B160" t="str">
            <v>교좌장치</v>
          </cell>
          <cell r="C160" t="str">
            <v>일방향 75TON</v>
          </cell>
          <cell r="D160">
            <v>2</v>
          </cell>
          <cell r="E160" t="str">
            <v>EA</v>
          </cell>
          <cell r="F160">
            <v>1221150</v>
          </cell>
        </row>
        <row r="161">
          <cell r="B161" t="str">
            <v>"</v>
          </cell>
          <cell r="C161" t="str">
            <v>양방향 75TON</v>
          </cell>
          <cell r="D161">
            <v>8</v>
          </cell>
          <cell r="E161" t="str">
            <v>EA</v>
          </cell>
          <cell r="F161">
            <v>918750</v>
          </cell>
        </row>
        <row r="162">
          <cell r="B162" t="str">
            <v>"</v>
          </cell>
          <cell r="C162" t="str">
            <v>고정단 135TON</v>
          </cell>
          <cell r="D162">
            <v>2</v>
          </cell>
          <cell r="E162" t="str">
            <v>EA</v>
          </cell>
          <cell r="F162">
            <v>1615950</v>
          </cell>
        </row>
        <row r="163">
          <cell r="B163" t="str">
            <v>"</v>
          </cell>
          <cell r="C163" t="str">
            <v>일방향 135TON</v>
          </cell>
          <cell r="D163">
            <v>8</v>
          </cell>
          <cell r="E163" t="str">
            <v>EA</v>
          </cell>
          <cell r="F163">
            <v>1597050</v>
          </cell>
        </row>
        <row r="164">
          <cell r="B164" t="str">
            <v>"</v>
          </cell>
          <cell r="C164" t="str">
            <v>횡방향 135TON</v>
          </cell>
          <cell r="D164">
            <v>7</v>
          </cell>
          <cell r="E164" t="str">
            <v>EA</v>
          </cell>
          <cell r="F164">
            <v>1597050</v>
          </cell>
        </row>
        <row r="165">
          <cell r="B165" t="str">
            <v>"</v>
          </cell>
          <cell r="C165" t="str">
            <v>양방향 135TON</v>
          </cell>
          <cell r="D165">
            <v>35</v>
          </cell>
          <cell r="E165" t="str">
            <v>EA</v>
          </cell>
          <cell r="F165">
            <v>1342950</v>
          </cell>
        </row>
        <row r="166">
          <cell r="B166" t="str">
            <v>"</v>
          </cell>
          <cell r="C166" t="str">
            <v>고정단 175TON</v>
          </cell>
          <cell r="D166">
            <v>1</v>
          </cell>
          <cell r="E166" t="str">
            <v>EA</v>
          </cell>
          <cell r="F166">
            <v>1993950</v>
          </cell>
        </row>
        <row r="167">
          <cell r="B167" t="str">
            <v>"</v>
          </cell>
          <cell r="C167" t="str">
            <v>횡방향 175TON</v>
          </cell>
          <cell r="D167">
            <v>5</v>
          </cell>
          <cell r="E167" t="str">
            <v>EA</v>
          </cell>
          <cell r="F167">
            <v>2071650</v>
          </cell>
        </row>
        <row r="168">
          <cell r="B168" t="str">
            <v>"</v>
          </cell>
          <cell r="C168" t="str">
            <v>횡방향 225TON</v>
          </cell>
          <cell r="D168">
            <v>1</v>
          </cell>
          <cell r="E168" t="str">
            <v>EA</v>
          </cell>
          <cell r="F168">
            <v>2343600</v>
          </cell>
        </row>
        <row r="169">
          <cell r="B169" t="str">
            <v>"</v>
          </cell>
          <cell r="C169" t="str">
            <v>양방향 225TON</v>
          </cell>
          <cell r="D169">
            <v>1</v>
          </cell>
          <cell r="E169" t="str">
            <v>EA</v>
          </cell>
          <cell r="F169">
            <v>2066400</v>
          </cell>
        </row>
        <row r="170">
          <cell r="B170" t="str">
            <v>"</v>
          </cell>
          <cell r="C170" t="str">
            <v>횡방향 300TON</v>
          </cell>
          <cell r="D170">
            <v>1</v>
          </cell>
          <cell r="E170" t="str">
            <v>EA</v>
          </cell>
          <cell r="F170">
            <v>3059700</v>
          </cell>
        </row>
        <row r="171">
          <cell r="B171" t="str">
            <v>스페이샤설치</v>
          </cell>
          <cell r="D171">
            <v>2552</v>
          </cell>
          <cell r="E171" t="str">
            <v>M2</v>
          </cell>
          <cell r="F171">
            <v>252</v>
          </cell>
        </row>
        <row r="172">
          <cell r="B172" t="str">
            <v>다웰바설치공</v>
          </cell>
          <cell r="C172" t="str">
            <v>D25*600m/m</v>
          </cell>
          <cell r="D172">
            <v>144</v>
          </cell>
          <cell r="E172" t="str">
            <v>EA</v>
          </cell>
          <cell r="F172">
            <v>14286</v>
          </cell>
        </row>
        <row r="173">
          <cell r="B173" t="str">
            <v>옹벽용DOWEL BAR</v>
          </cell>
          <cell r="D173">
            <v>9</v>
          </cell>
          <cell r="E173" t="str">
            <v>EA</v>
          </cell>
          <cell r="F173">
            <v>6801</v>
          </cell>
        </row>
        <row r="174">
          <cell r="B174" t="str">
            <v>타르페이퍼</v>
          </cell>
          <cell r="D174">
            <v>18</v>
          </cell>
          <cell r="E174" t="str">
            <v>M2</v>
          </cell>
          <cell r="F174">
            <v>12600</v>
          </cell>
        </row>
        <row r="175">
          <cell r="B175" t="str">
            <v>스치로폴</v>
          </cell>
          <cell r="C175" t="str">
            <v>T=20m/m</v>
          </cell>
          <cell r="D175">
            <v>52</v>
          </cell>
          <cell r="E175" t="str">
            <v>M2</v>
          </cell>
          <cell r="F175">
            <v>2125</v>
          </cell>
        </row>
        <row r="176">
          <cell r="B176" t="str">
            <v>옹벽잡석뒷채움</v>
          </cell>
          <cell r="C176" t="str">
            <v>발파암유용</v>
          </cell>
          <cell r="D176">
            <v>1</v>
          </cell>
          <cell r="E176" t="str">
            <v>M3</v>
          </cell>
          <cell r="F176">
            <v>6004</v>
          </cell>
        </row>
        <row r="177">
          <cell r="B177" t="str">
            <v>부직포부설</v>
          </cell>
          <cell r="D177">
            <v>13</v>
          </cell>
          <cell r="E177" t="str">
            <v>M2</v>
          </cell>
          <cell r="F177">
            <v>882</v>
          </cell>
        </row>
        <row r="178">
          <cell r="B178" t="str">
            <v>시공이음</v>
          </cell>
          <cell r="C178" t="str">
            <v>지수판</v>
          </cell>
          <cell r="D178">
            <v>4</v>
          </cell>
          <cell r="E178" t="str">
            <v>M</v>
          </cell>
          <cell r="F178">
            <v>16695</v>
          </cell>
        </row>
        <row r="179">
          <cell r="B179" t="str">
            <v>충진제</v>
          </cell>
          <cell r="D179">
            <v>8</v>
          </cell>
          <cell r="E179" t="str">
            <v>M</v>
          </cell>
          <cell r="F179">
            <v>1029</v>
          </cell>
        </row>
        <row r="180">
          <cell r="B180" t="str">
            <v>P.C 빔제작</v>
          </cell>
          <cell r="C180" t="str">
            <v>L=25.0M</v>
          </cell>
          <cell r="D180">
            <v>15</v>
          </cell>
          <cell r="E180" t="str">
            <v>본</v>
          </cell>
          <cell r="F180">
            <v>6963769</v>
          </cell>
        </row>
        <row r="181">
          <cell r="B181" t="str">
            <v>P.C 빔가설</v>
          </cell>
          <cell r="C181" t="str">
            <v>L=25.0M</v>
          </cell>
          <cell r="D181">
            <v>15</v>
          </cell>
          <cell r="E181" t="str">
            <v>본</v>
          </cell>
          <cell r="F181">
            <v>1181677</v>
          </cell>
        </row>
        <row r="182">
          <cell r="B182" t="str">
            <v>뒷채움및다짐공</v>
          </cell>
          <cell r="C182" t="str">
            <v>발파암유용</v>
          </cell>
          <cell r="D182">
            <v>1374</v>
          </cell>
          <cell r="E182" t="str">
            <v>M3</v>
          </cell>
          <cell r="F182">
            <v>8839</v>
          </cell>
        </row>
        <row r="183">
          <cell r="B183" t="str">
            <v>세굴방지용암채우기</v>
          </cell>
          <cell r="D183">
            <v>1322</v>
          </cell>
          <cell r="E183" t="str">
            <v>M3</v>
          </cell>
          <cell r="F183">
            <v>19975</v>
          </cell>
        </row>
        <row r="184">
          <cell r="B184" t="str">
            <v>물푸기</v>
          </cell>
          <cell r="D184">
            <v>284</v>
          </cell>
          <cell r="E184" t="str">
            <v>HR</v>
          </cell>
          <cell r="F184">
            <v>3582</v>
          </cell>
        </row>
        <row r="185">
          <cell r="B185" t="str">
            <v>발파암면고르기</v>
          </cell>
          <cell r="D185">
            <v>962</v>
          </cell>
          <cell r="E185" t="str">
            <v>M2</v>
          </cell>
          <cell r="F185">
            <v>4822</v>
          </cell>
        </row>
        <row r="186">
          <cell r="B186" t="str">
            <v>앞성토</v>
          </cell>
          <cell r="D186">
            <v>118</v>
          </cell>
          <cell r="E186" t="str">
            <v>M3</v>
          </cell>
          <cell r="F186">
            <v>3721</v>
          </cell>
        </row>
        <row r="187">
          <cell r="B187" t="str">
            <v>가도성토</v>
          </cell>
          <cell r="D187">
            <v>1077</v>
          </cell>
          <cell r="E187" t="str">
            <v>M3</v>
          </cell>
          <cell r="F187">
            <v>1120</v>
          </cell>
        </row>
        <row r="188">
          <cell r="B188" t="str">
            <v>가배수관</v>
          </cell>
          <cell r="C188" t="str">
            <v>D=800m/m</v>
          </cell>
          <cell r="D188">
            <v>172</v>
          </cell>
          <cell r="E188" t="str">
            <v>본</v>
          </cell>
          <cell r="F188">
            <v>253750</v>
          </cell>
        </row>
        <row r="189">
          <cell r="A189" t="str">
            <v>4)</v>
          </cell>
          <cell r="B189" t="str">
            <v>포 장 공</v>
          </cell>
        </row>
        <row r="190">
          <cell r="B190" t="str">
            <v>표층포설</v>
          </cell>
          <cell r="C190" t="str">
            <v>T=5cm</v>
          </cell>
          <cell r="D190">
            <v>466</v>
          </cell>
          <cell r="E190" t="str">
            <v>a</v>
          </cell>
          <cell r="F190">
            <v>55954</v>
          </cell>
        </row>
        <row r="191">
          <cell r="B191" t="str">
            <v>기층포설</v>
          </cell>
          <cell r="C191" t="str">
            <v>T=10cm</v>
          </cell>
          <cell r="D191">
            <v>458</v>
          </cell>
          <cell r="E191" t="str">
            <v>a</v>
          </cell>
          <cell r="F191">
            <v>64243</v>
          </cell>
        </row>
        <row r="192">
          <cell r="B192" t="str">
            <v>택코팅운반</v>
          </cell>
          <cell r="D192">
            <v>75</v>
          </cell>
          <cell r="E192" t="str">
            <v>D/M</v>
          </cell>
          <cell r="F192">
            <v>3234</v>
          </cell>
        </row>
        <row r="193">
          <cell r="B193" t="str">
            <v>택코팅포설</v>
          </cell>
          <cell r="C193" t="str">
            <v>RSC-4</v>
          </cell>
          <cell r="D193">
            <v>467</v>
          </cell>
          <cell r="E193" t="str">
            <v>a</v>
          </cell>
          <cell r="F193">
            <v>9195</v>
          </cell>
        </row>
        <row r="194">
          <cell r="B194" t="str">
            <v>프라임코팅운반</v>
          </cell>
          <cell r="D194">
            <v>187</v>
          </cell>
          <cell r="E194" t="str">
            <v>D/M</v>
          </cell>
          <cell r="F194">
            <v>3234</v>
          </cell>
        </row>
        <row r="195">
          <cell r="B195" t="str">
            <v>"    포설</v>
          </cell>
          <cell r="C195" t="str">
            <v>MC-1</v>
          </cell>
          <cell r="D195">
            <v>459</v>
          </cell>
          <cell r="E195" t="str">
            <v>a</v>
          </cell>
          <cell r="F195">
            <v>13440</v>
          </cell>
        </row>
        <row r="196">
          <cell r="B196" t="str">
            <v>선택층생산및운반</v>
          </cell>
          <cell r="D196">
            <v>15805</v>
          </cell>
          <cell r="E196" t="str">
            <v>M3</v>
          </cell>
          <cell r="F196">
            <v>18490</v>
          </cell>
        </row>
        <row r="197">
          <cell r="B197" t="str">
            <v>" 포설및다짐</v>
          </cell>
          <cell r="C197" t="str">
            <v>T=30cm</v>
          </cell>
          <cell r="D197">
            <v>15805</v>
          </cell>
          <cell r="E197" t="str">
            <v>M3</v>
          </cell>
          <cell r="F197">
            <v>2090</v>
          </cell>
        </row>
        <row r="198">
          <cell r="B198" t="str">
            <v>보조기층생산및운반</v>
          </cell>
          <cell r="D198">
            <v>17117</v>
          </cell>
          <cell r="E198" t="str">
            <v>M3</v>
          </cell>
          <cell r="F198">
            <v>18693</v>
          </cell>
        </row>
        <row r="199">
          <cell r="B199" t="str">
            <v>"   포설및다짐</v>
          </cell>
          <cell r="C199" t="str">
            <v>T=30cm</v>
          </cell>
          <cell r="D199">
            <v>17117</v>
          </cell>
          <cell r="E199" t="str">
            <v>M3</v>
          </cell>
          <cell r="F199">
            <v>2280</v>
          </cell>
        </row>
        <row r="200">
          <cell r="B200" t="str">
            <v>노견토생산및운반</v>
          </cell>
          <cell r="D200">
            <v>925</v>
          </cell>
          <cell r="E200" t="str">
            <v>M3</v>
          </cell>
          <cell r="F200">
            <v>18009</v>
          </cell>
        </row>
        <row r="201">
          <cell r="B201" t="str">
            <v>" 포설및다짐</v>
          </cell>
          <cell r="C201" t="str">
            <v>T=15cm</v>
          </cell>
          <cell r="D201">
            <v>925</v>
          </cell>
          <cell r="E201" t="str">
            <v>M3</v>
          </cell>
          <cell r="F201">
            <v>6535</v>
          </cell>
        </row>
        <row r="202">
          <cell r="B202" t="str">
            <v>크랏샤설치및해체</v>
          </cell>
          <cell r="D202">
            <v>1</v>
          </cell>
          <cell r="E202" t="str">
            <v>식</v>
          </cell>
          <cell r="F202">
            <v>19474695</v>
          </cell>
        </row>
        <row r="203">
          <cell r="A203" t="str">
            <v>5)</v>
          </cell>
          <cell r="B203" t="str">
            <v>부대공</v>
          </cell>
        </row>
        <row r="204">
          <cell r="B204" t="str">
            <v>1)교통표지판</v>
          </cell>
        </row>
        <row r="205">
          <cell r="B205" t="str">
            <v>삼각표지판</v>
          </cell>
          <cell r="D205">
            <v>40</v>
          </cell>
          <cell r="E205" t="str">
            <v>EA</v>
          </cell>
          <cell r="F205">
            <v>128842</v>
          </cell>
        </row>
        <row r="206">
          <cell r="B206" t="str">
            <v>오각표지판</v>
          </cell>
          <cell r="D206">
            <v>3</v>
          </cell>
          <cell r="E206" t="str">
            <v>EA</v>
          </cell>
          <cell r="F206">
            <v>101842</v>
          </cell>
        </row>
        <row r="207">
          <cell r="B207" t="str">
            <v>이중삼각표지판</v>
          </cell>
          <cell r="D207">
            <v>1</v>
          </cell>
          <cell r="E207" t="str">
            <v>EA</v>
          </cell>
          <cell r="F207">
            <v>212371</v>
          </cell>
        </row>
        <row r="208">
          <cell r="B208" t="str">
            <v>삼각및사각표지판</v>
          </cell>
          <cell r="D208">
            <v>10</v>
          </cell>
          <cell r="E208" t="str">
            <v>EA</v>
          </cell>
          <cell r="F208">
            <v>175371</v>
          </cell>
        </row>
        <row r="209">
          <cell r="B209" t="str">
            <v>버스정류장</v>
          </cell>
          <cell r="C209" t="str">
            <v>2420*1200m/m</v>
          </cell>
          <cell r="D209">
            <v>4</v>
          </cell>
          <cell r="E209" t="str">
            <v>EA</v>
          </cell>
          <cell r="F209">
            <v>1250689</v>
          </cell>
        </row>
        <row r="210">
          <cell r="B210" t="str">
            <v>오르막차선</v>
          </cell>
          <cell r="C210" t="str">
            <v>2400*950m/m</v>
          </cell>
          <cell r="D210">
            <v>2</v>
          </cell>
          <cell r="E210" t="str">
            <v>EA</v>
          </cell>
          <cell r="F210">
            <v>1120689</v>
          </cell>
        </row>
        <row r="211">
          <cell r="B211" t="str">
            <v>2방향안내표지판</v>
          </cell>
          <cell r="C211" t="str">
            <v>3600*2200m/m</v>
          </cell>
          <cell r="D211">
            <v>4</v>
          </cell>
          <cell r="E211" t="str">
            <v>EA</v>
          </cell>
          <cell r="F211">
            <v>2460689</v>
          </cell>
        </row>
        <row r="212">
          <cell r="B212" t="str">
            <v>3방향안내표지판</v>
          </cell>
          <cell r="C212" t="str">
            <v>4450*2200</v>
          </cell>
          <cell r="D212">
            <v>10</v>
          </cell>
          <cell r="E212" t="str">
            <v>EA</v>
          </cell>
          <cell r="F212">
            <v>2790689</v>
          </cell>
        </row>
        <row r="213">
          <cell r="B213" t="str">
            <v>2)차선도색</v>
          </cell>
        </row>
        <row r="214">
          <cell r="B214" t="str">
            <v>차선도색</v>
          </cell>
          <cell r="C214" t="str">
            <v>상온형황색실선</v>
          </cell>
          <cell r="D214">
            <v>794</v>
          </cell>
          <cell r="E214" t="str">
            <v>M2</v>
          </cell>
          <cell r="F214">
            <v>1145</v>
          </cell>
        </row>
        <row r="215">
          <cell r="B215" t="str">
            <v>"</v>
          </cell>
          <cell r="C215" t="str">
            <v>상온형백색실선</v>
          </cell>
          <cell r="D215">
            <v>1991</v>
          </cell>
          <cell r="E215" t="str">
            <v>M2</v>
          </cell>
          <cell r="F215">
            <v>1145</v>
          </cell>
        </row>
        <row r="216">
          <cell r="B216" t="str">
            <v>"</v>
          </cell>
          <cell r="C216" t="str">
            <v>상온형백색파선</v>
          </cell>
          <cell r="D216">
            <v>357</v>
          </cell>
          <cell r="E216" t="str">
            <v>M2</v>
          </cell>
          <cell r="F216">
            <v>1260</v>
          </cell>
        </row>
        <row r="217">
          <cell r="B217" t="str">
            <v>3)시선유도표지</v>
          </cell>
        </row>
        <row r="218">
          <cell r="B218" t="str">
            <v>데리네이타</v>
          </cell>
          <cell r="C218" t="str">
            <v>가드레일용</v>
          </cell>
          <cell r="D218">
            <v>125</v>
          </cell>
          <cell r="E218" t="str">
            <v>EA</v>
          </cell>
          <cell r="F218">
            <v>11509</v>
          </cell>
        </row>
        <row r="219">
          <cell r="B219" t="str">
            <v>"</v>
          </cell>
          <cell r="C219" t="str">
            <v>교량용</v>
          </cell>
          <cell r="D219">
            <v>6</v>
          </cell>
          <cell r="E219" t="str">
            <v>EA</v>
          </cell>
          <cell r="F219">
            <v>14886</v>
          </cell>
        </row>
        <row r="220">
          <cell r="B220" t="str">
            <v>"</v>
          </cell>
          <cell r="C220" t="str">
            <v>옹벽용</v>
          </cell>
          <cell r="D220">
            <v>75</v>
          </cell>
          <cell r="E220" t="str">
            <v>EA</v>
          </cell>
          <cell r="F220">
            <v>13886</v>
          </cell>
        </row>
        <row r="221">
          <cell r="B221" t="str">
            <v>"</v>
          </cell>
          <cell r="C221" t="str">
            <v>토공용</v>
          </cell>
          <cell r="D221">
            <v>188</v>
          </cell>
          <cell r="E221" t="str">
            <v>EA</v>
          </cell>
          <cell r="F221">
            <v>18773</v>
          </cell>
        </row>
        <row r="222">
          <cell r="B222" t="str">
            <v>갈매기표지판</v>
          </cell>
          <cell r="C222" t="str">
            <v>900*450m/m</v>
          </cell>
          <cell r="D222">
            <v>106</v>
          </cell>
          <cell r="E222" t="str">
            <v>EA</v>
          </cell>
          <cell r="F222">
            <v>141272</v>
          </cell>
        </row>
        <row r="223">
          <cell r="B223" t="str">
            <v>도로표지병</v>
          </cell>
          <cell r="D223">
            <v>609</v>
          </cell>
          <cell r="E223" t="str">
            <v>EA</v>
          </cell>
          <cell r="F223">
            <v>17379</v>
          </cell>
        </row>
        <row r="224">
          <cell r="B224" t="str">
            <v>4)가드레일</v>
          </cell>
        </row>
        <row r="225">
          <cell r="B225" t="str">
            <v>가드레일 포스트</v>
          </cell>
          <cell r="C225" t="str">
            <v>150*75*2200m/m</v>
          </cell>
          <cell r="D225">
            <v>823</v>
          </cell>
          <cell r="E225" t="str">
            <v>EA</v>
          </cell>
          <cell r="F225">
            <v>45872</v>
          </cell>
        </row>
        <row r="226">
          <cell r="B226" t="str">
            <v>표준레일</v>
          </cell>
          <cell r="C226" t="str">
            <v>4*350*4330m/m</v>
          </cell>
          <cell r="D226">
            <v>795</v>
          </cell>
          <cell r="E226" t="str">
            <v>EA</v>
          </cell>
          <cell r="F226">
            <v>53537</v>
          </cell>
        </row>
        <row r="227">
          <cell r="B227" t="str">
            <v>단부레일</v>
          </cell>
          <cell r="D227">
            <v>56</v>
          </cell>
          <cell r="E227" t="str">
            <v>EA</v>
          </cell>
          <cell r="F227">
            <v>21207</v>
          </cell>
        </row>
        <row r="228">
          <cell r="B228" t="str">
            <v>5)낙석방지시설</v>
          </cell>
        </row>
        <row r="229">
          <cell r="B229" t="str">
            <v>낙석 방책</v>
          </cell>
          <cell r="C229" t="str">
            <v>옹벽용(일반부)</v>
          </cell>
          <cell r="D229">
            <v>1088</v>
          </cell>
          <cell r="E229" t="str">
            <v>M</v>
          </cell>
          <cell r="F229">
            <v>89639</v>
          </cell>
        </row>
        <row r="230">
          <cell r="B230" t="str">
            <v>"</v>
          </cell>
          <cell r="C230" t="str">
            <v>"  (단  부)</v>
          </cell>
          <cell r="D230">
            <v>12</v>
          </cell>
          <cell r="E230" t="str">
            <v>EA</v>
          </cell>
          <cell r="F230">
            <v>666906</v>
          </cell>
        </row>
        <row r="231">
          <cell r="B231" t="str">
            <v>낙석방지망설치</v>
          </cell>
          <cell r="D231">
            <v>2052</v>
          </cell>
          <cell r="E231" t="str">
            <v>M2</v>
          </cell>
          <cell r="F231">
            <v>23788</v>
          </cell>
        </row>
        <row r="232">
          <cell r="B232" t="str">
            <v>6)미끄럼방지시설</v>
          </cell>
          <cell r="D232">
            <v>387</v>
          </cell>
          <cell r="E232" t="str">
            <v>M2</v>
          </cell>
          <cell r="F232">
            <v>51867</v>
          </cell>
        </row>
        <row r="233">
          <cell r="B233" t="str">
            <v>7)버스정차대</v>
          </cell>
        </row>
        <row r="234">
          <cell r="B234" t="str">
            <v>도로경계석</v>
          </cell>
          <cell r="C234" t="str">
            <v>150*150</v>
          </cell>
          <cell r="D234">
            <v>60</v>
          </cell>
          <cell r="E234" t="str">
            <v>M</v>
          </cell>
          <cell r="F234">
            <v>8094</v>
          </cell>
        </row>
        <row r="235">
          <cell r="B235" t="str">
            <v>보도블럭</v>
          </cell>
          <cell r="C235" t="str">
            <v>U형적색 T=6cm</v>
          </cell>
          <cell r="D235">
            <v>132</v>
          </cell>
          <cell r="E235" t="str">
            <v>M2</v>
          </cell>
          <cell r="F235">
            <v>11562</v>
          </cell>
        </row>
        <row r="236">
          <cell r="B236" t="str">
            <v>모래부설</v>
          </cell>
          <cell r="D236">
            <v>4</v>
          </cell>
          <cell r="E236" t="str">
            <v>M3</v>
          </cell>
          <cell r="F236">
            <v>24568</v>
          </cell>
        </row>
        <row r="237">
          <cell r="B237" t="str">
            <v>콘크리트타설</v>
          </cell>
          <cell r="C237" t="str">
            <v>소형</v>
          </cell>
          <cell r="D237">
            <v>2</v>
          </cell>
          <cell r="E237" t="str">
            <v>M3</v>
          </cell>
          <cell r="F237">
            <v>32933</v>
          </cell>
        </row>
        <row r="238">
          <cell r="B238" t="str">
            <v>거푸집</v>
          </cell>
          <cell r="C238" t="str">
            <v>소형(합판6회)</v>
          </cell>
          <cell r="D238">
            <v>10</v>
          </cell>
          <cell r="E238" t="str">
            <v>M2</v>
          </cell>
          <cell r="F238">
            <v>16410</v>
          </cell>
        </row>
        <row r="239">
          <cell r="B239" t="str">
            <v>8)시험비</v>
          </cell>
          <cell r="D239">
            <v>1</v>
          </cell>
          <cell r="E239" t="str">
            <v>식</v>
          </cell>
          <cell r="F239">
            <v>7612000</v>
          </cell>
        </row>
        <row r="240">
          <cell r="B240" t="str">
            <v>9)운반비</v>
          </cell>
        </row>
        <row r="241">
          <cell r="B241" t="str">
            <v>철근운반</v>
          </cell>
          <cell r="D241">
            <v>816.32899999999995</v>
          </cell>
          <cell r="E241" t="str">
            <v>TON</v>
          </cell>
          <cell r="F241">
            <v>21618</v>
          </cell>
        </row>
        <row r="242">
          <cell r="B242" t="str">
            <v>흄관운반</v>
          </cell>
          <cell r="C242" t="str">
            <v>D=600m/m</v>
          </cell>
          <cell r="D242">
            <v>297</v>
          </cell>
          <cell r="E242" t="str">
            <v>본</v>
          </cell>
          <cell r="F242">
            <v>946</v>
          </cell>
        </row>
        <row r="243">
          <cell r="B243" t="str">
            <v>"</v>
          </cell>
          <cell r="C243" t="str">
            <v>D=800m/m</v>
          </cell>
          <cell r="D243">
            <v>63</v>
          </cell>
          <cell r="E243" t="str">
            <v>본</v>
          </cell>
          <cell r="F243">
            <v>1646</v>
          </cell>
        </row>
        <row r="244">
          <cell r="B244" t="str">
            <v>"</v>
          </cell>
          <cell r="C244" t="str">
            <v>D=1000m/m</v>
          </cell>
          <cell r="D244">
            <v>63</v>
          </cell>
          <cell r="E244" t="str">
            <v>본</v>
          </cell>
          <cell r="F244">
            <v>2636</v>
          </cell>
        </row>
        <row r="245">
          <cell r="B245" t="str">
            <v>"</v>
          </cell>
          <cell r="C245" t="str">
            <v>D=D1200m/m</v>
          </cell>
          <cell r="D245">
            <v>49</v>
          </cell>
          <cell r="E245" t="str">
            <v>본</v>
          </cell>
          <cell r="F245">
            <v>3653</v>
          </cell>
        </row>
        <row r="246">
          <cell r="B246" t="str">
            <v>모래운반</v>
          </cell>
          <cell r="D246">
            <v>9952</v>
          </cell>
          <cell r="E246" t="str">
            <v>M3</v>
          </cell>
          <cell r="F246">
            <v>20686</v>
          </cell>
        </row>
        <row r="247">
          <cell r="B247" t="str">
            <v>자갈운반</v>
          </cell>
          <cell r="D247">
            <v>5</v>
          </cell>
          <cell r="E247" t="str">
            <v>M3</v>
          </cell>
          <cell r="F247">
            <v>66206</v>
          </cell>
        </row>
        <row r="248">
          <cell r="B248" t="str">
            <v>포대시멘트운반</v>
          </cell>
          <cell r="D248">
            <v>219</v>
          </cell>
          <cell r="E248" t="str">
            <v>대</v>
          </cell>
          <cell r="F248">
            <v>646</v>
          </cell>
        </row>
        <row r="249">
          <cell r="A249" t="str">
            <v>나)</v>
          </cell>
          <cell r="B249" t="str">
            <v>2 공구</v>
          </cell>
        </row>
        <row r="250">
          <cell r="A250" t="str">
            <v>1)</v>
          </cell>
          <cell r="B250" t="str">
            <v>토 공</v>
          </cell>
        </row>
        <row r="251">
          <cell r="B251" t="str">
            <v>표토제거</v>
          </cell>
          <cell r="C251" t="str">
            <v>답구간</v>
          </cell>
          <cell r="D251">
            <v>46</v>
          </cell>
          <cell r="E251" t="str">
            <v>M2</v>
          </cell>
          <cell r="F251">
            <v>155</v>
          </cell>
        </row>
        <row r="252">
          <cell r="B252" t="str">
            <v>"</v>
          </cell>
          <cell r="C252" t="str">
            <v>답외구간</v>
          </cell>
          <cell r="D252">
            <v>18636</v>
          </cell>
          <cell r="E252" t="str">
            <v>M2</v>
          </cell>
          <cell r="F252">
            <v>113</v>
          </cell>
        </row>
        <row r="253">
          <cell r="B253" t="str">
            <v>노반준비공</v>
          </cell>
          <cell r="C253" t="str">
            <v>절토부</v>
          </cell>
          <cell r="D253">
            <v>12390</v>
          </cell>
          <cell r="E253" t="str">
            <v>M2</v>
          </cell>
          <cell r="F253">
            <v>68</v>
          </cell>
        </row>
        <row r="254">
          <cell r="B254" t="str">
            <v>벌개제근</v>
          </cell>
          <cell r="D254">
            <v>106262</v>
          </cell>
          <cell r="E254" t="str">
            <v>M2</v>
          </cell>
          <cell r="F254">
            <v>202</v>
          </cell>
        </row>
        <row r="255">
          <cell r="B255" t="str">
            <v>흙깍기</v>
          </cell>
          <cell r="C255" t="str">
            <v>토사</v>
          </cell>
          <cell r="D255">
            <v>132908</v>
          </cell>
          <cell r="E255" t="str">
            <v>M3</v>
          </cell>
          <cell r="F255">
            <v>812</v>
          </cell>
        </row>
        <row r="256">
          <cell r="B256" t="str">
            <v>"</v>
          </cell>
          <cell r="C256" t="str">
            <v>리핑암</v>
          </cell>
          <cell r="D256">
            <v>90083</v>
          </cell>
          <cell r="E256" t="str">
            <v>M3</v>
          </cell>
          <cell r="F256">
            <v>1288</v>
          </cell>
        </row>
        <row r="257">
          <cell r="B257" t="str">
            <v>"</v>
          </cell>
          <cell r="C257" t="str">
            <v>발파암(크로울러)</v>
          </cell>
          <cell r="D257">
            <v>254859</v>
          </cell>
          <cell r="E257" t="str">
            <v>M3</v>
          </cell>
          <cell r="F257">
            <v>8690</v>
          </cell>
        </row>
        <row r="258">
          <cell r="B258" t="str">
            <v>"</v>
          </cell>
          <cell r="C258" t="str">
            <v>발파암(리퍼병행)</v>
          </cell>
          <cell r="D258">
            <v>86802</v>
          </cell>
          <cell r="E258" t="str">
            <v>M3</v>
          </cell>
          <cell r="F258">
            <v>16024</v>
          </cell>
        </row>
        <row r="259">
          <cell r="B259" t="str">
            <v>"</v>
          </cell>
          <cell r="C259" t="str">
            <v>발파암(편절형)</v>
          </cell>
          <cell r="D259">
            <v>15470</v>
          </cell>
          <cell r="E259" t="str">
            <v>M3</v>
          </cell>
          <cell r="F259">
            <v>20095</v>
          </cell>
        </row>
        <row r="260">
          <cell r="B260" t="str">
            <v>흙운반</v>
          </cell>
          <cell r="C260" t="str">
            <v>무대(토사)</v>
          </cell>
          <cell r="D260">
            <v>31546</v>
          </cell>
          <cell r="E260" t="str">
            <v>M3</v>
          </cell>
        </row>
        <row r="261">
          <cell r="B261" t="str">
            <v>"</v>
          </cell>
          <cell r="C261" t="str">
            <v>" (리핑암)</v>
          </cell>
          <cell r="D261">
            <v>5869</v>
          </cell>
          <cell r="E261" t="str">
            <v>M3</v>
          </cell>
        </row>
        <row r="262">
          <cell r="B262" t="str">
            <v>"</v>
          </cell>
          <cell r="C262" t="str">
            <v>" (발파암)</v>
          </cell>
          <cell r="D262">
            <v>20150</v>
          </cell>
          <cell r="E262" t="str">
            <v>M3</v>
          </cell>
          <cell r="F262">
            <v>739</v>
          </cell>
        </row>
        <row r="263">
          <cell r="B263" t="str">
            <v>"</v>
          </cell>
          <cell r="C263" t="str">
            <v>도쟈(토사)</v>
          </cell>
          <cell r="D263">
            <v>11450</v>
          </cell>
          <cell r="E263" t="str">
            <v>M3</v>
          </cell>
          <cell r="F263">
            <v>640</v>
          </cell>
        </row>
        <row r="264">
          <cell r="B264" t="str">
            <v>"</v>
          </cell>
          <cell r="C264" t="str">
            <v>" (리핑암)</v>
          </cell>
          <cell r="D264">
            <v>12257</v>
          </cell>
          <cell r="E264" t="str">
            <v>M3</v>
          </cell>
          <cell r="F264">
            <v>654</v>
          </cell>
        </row>
        <row r="265">
          <cell r="B265" t="str">
            <v>"</v>
          </cell>
          <cell r="C265" t="str">
            <v>" (발파암)</v>
          </cell>
          <cell r="D265">
            <v>23099</v>
          </cell>
          <cell r="E265" t="str">
            <v>M3</v>
          </cell>
          <cell r="F265">
            <v>1929</v>
          </cell>
        </row>
        <row r="266">
          <cell r="B266" t="str">
            <v>"</v>
          </cell>
          <cell r="C266" t="str">
            <v>덤프(발파암)</v>
          </cell>
          <cell r="D266">
            <v>238989</v>
          </cell>
          <cell r="E266" t="str">
            <v>M3</v>
          </cell>
          <cell r="F266">
            <v>4655</v>
          </cell>
        </row>
        <row r="267">
          <cell r="B267" t="str">
            <v>사토운반</v>
          </cell>
          <cell r="C267" t="str">
            <v>토사</v>
          </cell>
          <cell r="D267">
            <v>115265</v>
          </cell>
          <cell r="E267" t="str">
            <v>M3</v>
          </cell>
          <cell r="F267">
            <v>1625</v>
          </cell>
        </row>
        <row r="268">
          <cell r="B268" t="str">
            <v>"</v>
          </cell>
          <cell r="C268" t="str">
            <v>리핑암</v>
          </cell>
          <cell r="D268">
            <v>73740</v>
          </cell>
          <cell r="E268" t="str">
            <v>M3</v>
          </cell>
          <cell r="F268">
            <v>2667</v>
          </cell>
        </row>
        <row r="269">
          <cell r="B269" t="str">
            <v>사토운반</v>
          </cell>
          <cell r="C269" t="str">
            <v>발파암</v>
          </cell>
          <cell r="D269">
            <v>140533</v>
          </cell>
          <cell r="E269" t="str">
            <v>M3</v>
          </cell>
          <cell r="F269">
            <v>6180</v>
          </cell>
        </row>
        <row r="270">
          <cell r="B270" t="str">
            <v>노 체</v>
          </cell>
          <cell r="D270">
            <v>194116</v>
          </cell>
          <cell r="E270" t="str">
            <v>M3</v>
          </cell>
          <cell r="F270">
            <v>855</v>
          </cell>
        </row>
        <row r="271">
          <cell r="B271" t="str">
            <v>노 상</v>
          </cell>
          <cell r="D271">
            <v>23918</v>
          </cell>
          <cell r="E271" t="str">
            <v>M3</v>
          </cell>
          <cell r="F271">
            <v>1177</v>
          </cell>
        </row>
        <row r="272">
          <cell r="B272" t="str">
            <v>비다짐성토</v>
          </cell>
          <cell r="D272">
            <v>80966</v>
          </cell>
          <cell r="E272" t="str">
            <v>M3</v>
          </cell>
          <cell r="F272">
            <v>169</v>
          </cell>
        </row>
        <row r="273">
          <cell r="B273" t="str">
            <v>비탈면보호공</v>
          </cell>
          <cell r="C273" t="str">
            <v>쥬트메트</v>
          </cell>
          <cell r="D273">
            <v>10349</v>
          </cell>
          <cell r="E273" t="str">
            <v>M2</v>
          </cell>
          <cell r="F273">
            <v>5017</v>
          </cell>
        </row>
        <row r="274">
          <cell r="B274" t="str">
            <v>"</v>
          </cell>
          <cell r="C274" t="str">
            <v>리핑암면고르기</v>
          </cell>
          <cell r="D274">
            <v>10349</v>
          </cell>
          <cell r="E274" t="str">
            <v>M2</v>
          </cell>
          <cell r="F274">
            <v>2681</v>
          </cell>
        </row>
        <row r="275">
          <cell r="B275" t="str">
            <v>"</v>
          </cell>
          <cell r="C275" t="str">
            <v>발파암면고르기</v>
          </cell>
          <cell r="D275">
            <v>41204</v>
          </cell>
          <cell r="E275" t="str">
            <v>M2</v>
          </cell>
          <cell r="F275">
            <v>4822</v>
          </cell>
        </row>
        <row r="276">
          <cell r="B276" t="str">
            <v>"</v>
          </cell>
          <cell r="C276" t="str">
            <v>쪽제비싸리</v>
          </cell>
          <cell r="D276">
            <v>8766</v>
          </cell>
          <cell r="E276" t="str">
            <v>M2</v>
          </cell>
          <cell r="F276">
            <v>3160</v>
          </cell>
        </row>
        <row r="277">
          <cell r="B277" t="str">
            <v>"</v>
          </cell>
          <cell r="C277" t="str">
            <v>씨드스프레이</v>
          </cell>
          <cell r="D277">
            <v>45604</v>
          </cell>
          <cell r="E277" t="str">
            <v>M2</v>
          </cell>
          <cell r="F277">
            <v>3492</v>
          </cell>
        </row>
        <row r="278">
          <cell r="B278" t="str">
            <v>층따기</v>
          </cell>
          <cell r="D278">
            <v>1600</v>
          </cell>
          <cell r="E278" t="str">
            <v>M3</v>
          </cell>
          <cell r="F278">
            <v>806</v>
          </cell>
        </row>
        <row r="279">
          <cell r="B279" t="str">
            <v>측구터파기</v>
          </cell>
          <cell r="C279" t="str">
            <v>토사</v>
          </cell>
          <cell r="D279">
            <v>1392</v>
          </cell>
          <cell r="E279" t="str">
            <v>M3</v>
          </cell>
          <cell r="F279">
            <v>2500</v>
          </cell>
        </row>
        <row r="280">
          <cell r="B280" t="str">
            <v>구조물터파기</v>
          </cell>
          <cell r="C280" t="str">
            <v>토사</v>
          </cell>
          <cell r="D280">
            <v>9391</v>
          </cell>
          <cell r="E280" t="str">
            <v>M3</v>
          </cell>
          <cell r="F280">
            <v>3583</v>
          </cell>
        </row>
        <row r="281">
          <cell r="B281" t="str">
            <v>"</v>
          </cell>
          <cell r="C281" t="str">
            <v>발파암</v>
          </cell>
          <cell r="D281">
            <v>1892</v>
          </cell>
          <cell r="E281" t="str">
            <v>M3</v>
          </cell>
          <cell r="F281">
            <v>83223</v>
          </cell>
        </row>
        <row r="282">
          <cell r="B282" t="str">
            <v>되메우기</v>
          </cell>
          <cell r="D282">
            <v>4080</v>
          </cell>
          <cell r="E282" t="str">
            <v>M3</v>
          </cell>
          <cell r="F282">
            <v>1123</v>
          </cell>
        </row>
        <row r="283">
          <cell r="B283" t="str">
            <v>콘크리트깨기</v>
          </cell>
          <cell r="C283" t="str">
            <v>철근</v>
          </cell>
          <cell r="D283">
            <v>177</v>
          </cell>
          <cell r="E283" t="str">
            <v>M3</v>
          </cell>
          <cell r="F283">
            <v>39871</v>
          </cell>
        </row>
        <row r="284">
          <cell r="B284" t="str">
            <v>"</v>
          </cell>
          <cell r="C284" t="str">
            <v>무근</v>
          </cell>
          <cell r="D284">
            <v>8</v>
          </cell>
          <cell r="E284" t="str">
            <v>M3</v>
          </cell>
          <cell r="F284">
            <v>12879</v>
          </cell>
        </row>
        <row r="285">
          <cell r="B285" t="str">
            <v>토공규준틀설치</v>
          </cell>
          <cell r="D285">
            <v>526</v>
          </cell>
          <cell r="E285" t="str">
            <v>EA</v>
          </cell>
          <cell r="F285">
            <v>24978</v>
          </cell>
        </row>
        <row r="286">
          <cell r="A286" t="str">
            <v>2)</v>
          </cell>
          <cell r="B286" t="str">
            <v>배수공</v>
          </cell>
        </row>
        <row r="287">
          <cell r="B287" t="str">
            <v>1)토공</v>
          </cell>
        </row>
        <row r="288">
          <cell r="B288" t="str">
            <v>측구터파기</v>
          </cell>
          <cell r="C288" t="str">
            <v>토사</v>
          </cell>
          <cell r="D288">
            <v>6396</v>
          </cell>
          <cell r="E288" t="str">
            <v>M3</v>
          </cell>
          <cell r="F288">
            <v>2500</v>
          </cell>
        </row>
        <row r="289">
          <cell r="B289" t="str">
            <v>"</v>
          </cell>
          <cell r="C289" t="str">
            <v>리핑암</v>
          </cell>
          <cell r="D289">
            <v>137</v>
          </cell>
          <cell r="E289" t="str">
            <v>M3</v>
          </cell>
          <cell r="F289">
            <v>44568</v>
          </cell>
        </row>
        <row r="290">
          <cell r="B290" t="str">
            <v>"</v>
          </cell>
          <cell r="C290" t="str">
            <v>발파암</v>
          </cell>
          <cell r="D290">
            <v>794</v>
          </cell>
          <cell r="E290" t="str">
            <v>M3</v>
          </cell>
          <cell r="F290">
            <v>76471</v>
          </cell>
        </row>
        <row r="291">
          <cell r="B291" t="str">
            <v>구조물터파기</v>
          </cell>
          <cell r="C291" t="str">
            <v>토사</v>
          </cell>
          <cell r="D291">
            <v>16097</v>
          </cell>
          <cell r="E291" t="str">
            <v>M3</v>
          </cell>
          <cell r="F291">
            <v>3583</v>
          </cell>
        </row>
        <row r="292">
          <cell r="B292" t="str">
            <v>"</v>
          </cell>
          <cell r="C292" t="str">
            <v>발파암</v>
          </cell>
          <cell r="D292">
            <v>618</v>
          </cell>
          <cell r="E292" t="str">
            <v>M3</v>
          </cell>
          <cell r="F292">
            <v>83223</v>
          </cell>
        </row>
        <row r="293">
          <cell r="B293" t="str">
            <v>되메우기</v>
          </cell>
          <cell r="D293">
            <v>7799</v>
          </cell>
          <cell r="E293" t="str">
            <v>M3</v>
          </cell>
          <cell r="F293">
            <v>1123</v>
          </cell>
        </row>
        <row r="294">
          <cell r="B294" t="str">
            <v>2)측구공</v>
          </cell>
        </row>
        <row r="295">
          <cell r="B295" t="str">
            <v>V형측구</v>
          </cell>
          <cell r="C295" t="str">
            <v>H=0.60M</v>
          </cell>
          <cell r="D295">
            <v>125</v>
          </cell>
          <cell r="E295" t="str">
            <v>M</v>
          </cell>
          <cell r="F295">
            <v>57999</v>
          </cell>
        </row>
        <row r="296">
          <cell r="B296" t="str">
            <v>산마루측구</v>
          </cell>
          <cell r="C296" t="str">
            <v>H=0.60M</v>
          </cell>
          <cell r="D296">
            <v>2070</v>
          </cell>
          <cell r="E296" t="str">
            <v>M</v>
          </cell>
          <cell r="F296">
            <v>73566</v>
          </cell>
        </row>
        <row r="297">
          <cell r="B297" t="str">
            <v>L형측구</v>
          </cell>
          <cell r="C297" t="str">
            <v>TYPE-1</v>
          </cell>
          <cell r="D297">
            <v>2718</v>
          </cell>
          <cell r="E297" t="str">
            <v>M</v>
          </cell>
          <cell r="F297">
            <v>16612</v>
          </cell>
        </row>
        <row r="298">
          <cell r="B298" t="str">
            <v>"</v>
          </cell>
          <cell r="C298" t="str">
            <v>TYPE-2</v>
          </cell>
          <cell r="D298">
            <v>2735</v>
          </cell>
          <cell r="E298" t="str">
            <v>M</v>
          </cell>
          <cell r="F298">
            <v>65349</v>
          </cell>
        </row>
        <row r="299">
          <cell r="B299" t="str">
            <v>반월관</v>
          </cell>
          <cell r="C299" t="str">
            <v>D=300m/m</v>
          </cell>
          <cell r="D299">
            <v>2647</v>
          </cell>
          <cell r="E299" t="str">
            <v>M</v>
          </cell>
          <cell r="F299">
            <v>25277</v>
          </cell>
        </row>
        <row r="300">
          <cell r="B300" t="str">
            <v>맹암거</v>
          </cell>
          <cell r="C300" t="str">
            <v>TYPE-1</v>
          </cell>
          <cell r="D300">
            <v>919</v>
          </cell>
          <cell r="E300" t="str">
            <v>M</v>
          </cell>
          <cell r="F300">
            <v>7230</v>
          </cell>
        </row>
        <row r="301">
          <cell r="B301" t="str">
            <v>"</v>
          </cell>
          <cell r="C301" t="str">
            <v>TYPE-2</v>
          </cell>
          <cell r="D301">
            <v>3884</v>
          </cell>
          <cell r="E301" t="str">
            <v>M</v>
          </cell>
          <cell r="F301">
            <v>5385</v>
          </cell>
        </row>
        <row r="302">
          <cell r="B302" t="str">
            <v>3)U형개거수로</v>
          </cell>
        </row>
        <row r="303">
          <cell r="B303" t="str">
            <v>콘크리트타설</v>
          </cell>
          <cell r="C303" t="str">
            <v>무근(진동기제외)</v>
          </cell>
          <cell r="D303">
            <v>21</v>
          </cell>
          <cell r="E303" t="str">
            <v>M3</v>
          </cell>
          <cell r="F303">
            <v>20866</v>
          </cell>
        </row>
        <row r="304">
          <cell r="B304" t="str">
            <v>"</v>
          </cell>
          <cell r="C304" t="str">
            <v>철근(진동기포함)</v>
          </cell>
          <cell r="D304">
            <v>167</v>
          </cell>
          <cell r="E304" t="str">
            <v>M3</v>
          </cell>
          <cell r="F304">
            <v>23242</v>
          </cell>
        </row>
        <row r="305">
          <cell r="B305" t="str">
            <v>거푸집</v>
          </cell>
          <cell r="C305" t="str">
            <v>합판 3회</v>
          </cell>
          <cell r="D305">
            <v>480</v>
          </cell>
          <cell r="E305" t="str">
            <v>M2</v>
          </cell>
          <cell r="F305">
            <v>19370</v>
          </cell>
        </row>
        <row r="306">
          <cell r="B306" t="str">
            <v>"</v>
          </cell>
          <cell r="C306" t="str">
            <v>합판 6회</v>
          </cell>
          <cell r="D306">
            <v>561</v>
          </cell>
          <cell r="E306" t="str">
            <v>M2</v>
          </cell>
          <cell r="F306">
            <v>13552</v>
          </cell>
        </row>
        <row r="307">
          <cell r="B307" t="str">
            <v>철근가공및조립</v>
          </cell>
          <cell r="C307" t="str">
            <v>복잡</v>
          </cell>
          <cell r="D307">
            <v>11.055</v>
          </cell>
          <cell r="E307" t="str">
            <v>TON</v>
          </cell>
          <cell r="F307">
            <v>500487</v>
          </cell>
        </row>
        <row r="308">
          <cell r="B308" t="str">
            <v>PVC지수판</v>
          </cell>
          <cell r="D308">
            <v>44</v>
          </cell>
          <cell r="E308" t="str">
            <v>M</v>
          </cell>
          <cell r="F308">
            <v>16695</v>
          </cell>
        </row>
        <row r="309">
          <cell r="B309" t="str">
            <v>4)배수관공</v>
          </cell>
        </row>
        <row r="310">
          <cell r="B310" t="str">
            <v>가)횡배관공</v>
          </cell>
        </row>
        <row r="311">
          <cell r="B311" t="str">
            <v>횡배수관부설</v>
          </cell>
          <cell r="C311" t="str">
            <v>D=800m/m</v>
          </cell>
          <cell r="D311">
            <v>137</v>
          </cell>
          <cell r="E311" t="str">
            <v>M</v>
          </cell>
          <cell r="F311">
            <v>88846</v>
          </cell>
        </row>
        <row r="312">
          <cell r="B312" t="str">
            <v>"</v>
          </cell>
          <cell r="C312" t="str">
            <v>D=1000m/m</v>
          </cell>
          <cell r="D312">
            <v>53</v>
          </cell>
          <cell r="E312" t="str">
            <v>M</v>
          </cell>
          <cell r="F312">
            <v>119288</v>
          </cell>
        </row>
        <row r="313">
          <cell r="B313" t="str">
            <v>"</v>
          </cell>
          <cell r="C313" t="str">
            <v>D=1200m/m</v>
          </cell>
          <cell r="D313">
            <v>30</v>
          </cell>
          <cell r="E313" t="str">
            <v>M</v>
          </cell>
          <cell r="F313">
            <v>164401</v>
          </cell>
        </row>
        <row r="314">
          <cell r="B314" t="str">
            <v>나)배수관날개벽공</v>
          </cell>
        </row>
        <row r="315">
          <cell r="B315" t="str">
            <v>콘크리트타설</v>
          </cell>
          <cell r="C315" t="str">
            <v>무근(진동기포함)</v>
          </cell>
          <cell r="D315">
            <v>55</v>
          </cell>
          <cell r="E315" t="str">
            <v>M3</v>
          </cell>
          <cell r="F315">
            <v>21064</v>
          </cell>
        </row>
        <row r="316">
          <cell r="B316" t="str">
            <v>거푸집</v>
          </cell>
          <cell r="C316" t="str">
            <v>합판 3회</v>
          </cell>
          <cell r="D316">
            <v>264</v>
          </cell>
          <cell r="E316" t="str">
            <v>M2</v>
          </cell>
          <cell r="F316">
            <v>19370</v>
          </cell>
        </row>
        <row r="317">
          <cell r="B317" t="str">
            <v>돌붙임</v>
          </cell>
          <cell r="D317">
            <v>29</v>
          </cell>
          <cell r="E317" t="str">
            <v>M2</v>
          </cell>
          <cell r="F317">
            <v>22077</v>
          </cell>
        </row>
        <row r="318">
          <cell r="B318" t="str">
            <v>다)종배수관공</v>
          </cell>
        </row>
        <row r="319">
          <cell r="B319" t="str">
            <v>콘크리트타설</v>
          </cell>
          <cell r="C319" t="str">
            <v>소형</v>
          </cell>
          <cell r="D319">
            <v>4</v>
          </cell>
          <cell r="E319" t="str">
            <v>M3</v>
          </cell>
          <cell r="F319">
            <v>32933</v>
          </cell>
        </row>
        <row r="320">
          <cell r="B320" t="str">
            <v>거푸집</v>
          </cell>
          <cell r="C320" t="str">
            <v>소형(합판4회)</v>
          </cell>
          <cell r="D320">
            <v>60</v>
          </cell>
          <cell r="E320" t="str">
            <v>M2</v>
          </cell>
          <cell r="F320">
            <v>20132</v>
          </cell>
        </row>
        <row r="321">
          <cell r="B321" t="str">
            <v>종배수관부설</v>
          </cell>
          <cell r="C321" t="str">
            <v>D=600m/m</v>
          </cell>
          <cell r="D321">
            <v>395</v>
          </cell>
          <cell r="E321" t="str">
            <v>M</v>
          </cell>
          <cell r="F321">
            <v>39030</v>
          </cell>
        </row>
        <row r="322">
          <cell r="B322" t="str">
            <v>"</v>
          </cell>
          <cell r="C322" t="str">
            <v>D=1000m/m</v>
          </cell>
          <cell r="D322">
            <v>10</v>
          </cell>
          <cell r="E322" t="str">
            <v>M</v>
          </cell>
          <cell r="F322">
            <v>82599</v>
          </cell>
        </row>
        <row r="323">
          <cell r="B323" t="str">
            <v>모래부설</v>
          </cell>
          <cell r="D323">
            <v>57</v>
          </cell>
          <cell r="E323" t="str">
            <v>M3</v>
          </cell>
          <cell r="F323">
            <v>2641</v>
          </cell>
        </row>
        <row r="324">
          <cell r="B324" t="str">
            <v>5)암거공</v>
          </cell>
        </row>
        <row r="325">
          <cell r="B325" t="str">
            <v>콘크리트타설</v>
          </cell>
          <cell r="C325" t="str">
            <v>펌프카(철근)</v>
          </cell>
          <cell r="D325">
            <v>12965</v>
          </cell>
          <cell r="E325" t="str">
            <v>M3</v>
          </cell>
          <cell r="F325">
            <v>10342</v>
          </cell>
        </row>
        <row r="326">
          <cell r="B326" t="str">
            <v>콘크리트타설</v>
          </cell>
          <cell r="C326" t="str">
            <v>무근(진동기제외)</v>
          </cell>
          <cell r="D326">
            <v>1129</v>
          </cell>
          <cell r="E326" t="str">
            <v>M3</v>
          </cell>
          <cell r="F326">
            <v>20866</v>
          </cell>
        </row>
        <row r="327">
          <cell r="B327" t="str">
            <v>거푸집</v>
          </cell>
          <cell r="C327" t="str">
            <v>합판 3회</v>
          </cell>
          <cell r="D327">
            <v>23018</v>
          </cell>
          <cell r="E327" t="str">
            <v>M2</v>
          </cell>
          <cell r="F327">
            <v>19370</v>
          </cell>
        </row>
        <row r="328">
          <cell r="B328" t="str">
            <v>"</v>
          </cell>
          <cell r="C328" t="str">
            <v>합판 4회</v>
          </cell>
          <cell r="D328">
            <v>707</v>
          </cell>
          <cell r="E328" t="str">
            <v>M2</v>
          </cell>
          <cell r="F328">
            <v>16560</v>
          </cell>
        </row>
        <row r="329">
          <cell r="B329" t="str">
            <v>"</v>
          </cell>
          <cell r="C329" t="str">
            <v>합판 6회</v>
          </cell>
          <cell r="D329">
            <v>204</v>
          </cell>
          <cell r="E329" t="str">
            <v>M2</v>
          </cell>
          <cell r="F329">
            <v>13552</v>
          </cell>
        </row>
        <row r="330">
          <cell r="B330" t="str">
            <v>"</v>
          </cell>
          <cell r="C330" t="str">
            <v>코팅합판3회</v>
          </cell>
          <cell r="D330">
            <v>973</v>
          </cell>
          <cell r="E330" t="str">
            <v>M2</v>
          </cell>
          <cell r="F330">
            <v>20209</v>
          </cell>
        </row>
        <row r="331">
          <cell r="B331" t="str">
            <v>철근가공및조립</v>
          </cell>
          <cell r="C331" t="str">
            <v>복잡</v>
          </cell>
          <cell r="D331">
            <v>1707.9829999999999</v>
          </cell>
          <cell r="E331" t="str">
            <v>TON</v>
          </cell>
          <cell r="F331">
            <v>500487</v>
          </cell>
        </row>
        <row r="332">
          <cell r="B332" t="str">
            <v>비계공</v>
          </cell>
          <cell r="C332" t="str">
            <v>강관</v>
          </cell>
          <cell r="D332">
            <v>7966</v>
          </cell>
          <cell r="E332" t="str">
            <v>M2</v>
          </cell>
          <cell r="F332">
            <v>8976</v>
          </cell>
        </row>
        <row r="333">
          <cell r="B333" t="str">
            <v>동바리</v>
          </cell>
          <cell r="C333" t="str">
            <v>강관</v>
          </cell>
          <cell r="D333">
            <v>15032</v>
          </cell>
          <cell r="E333" t="str">
            <v>공M3</v>
          </cell>
          <cell r="F333">
            <v>7354</v>
          </cell>
        </row>
        <row r="334">
          <cell r="B334" t="str">
            <v>기초잡석</v>
          </cell>
          <cell r="D334">
            <v>341</v>
          </cell>
          <cell r="E334" t="str">
            <v>M3</v>
          </cell>
          <cell r="F334">
            <v>27482</v>
          </cell>
        </row>
        <row r="335">
          <cell r="B335" t="str">
            <v>뒷채움잡석</v>
          </cell>
          <cell r="D335">
            <v>20485</v>
          </cell>
          <cell r="E335" t="str">
            <v>M3</v>
          </cell>
          <cell r="F335">
            <v>8799</v>
          </cell>
        </row>
        <row r="336">
          <cell r="B336" t="str">
            <v>P.V.C PIPE</v>
          </cell>
          <cell r="C336" t="str">
            <v>D=100m/m</v>
          </cell>
          <cell r="D336">
            <v>128</v>
          </cell>
          <cell r="E336" t="str">
            <v>M</v>
          </cell>
          <cell r="F336">
            <v>2186</v>
          </cell>
        </row>
        <row r="337">
          <cell r="B337" t="str">
            <v>부직포설치</v>
          </cell>
          <cell r="D337">
            <v>116</v>
          </cell>
          <cell r="E337" t="str">
            <v>M2</v>
          </cell>
          <cell r="F337">
            <v>882</v>
          </cell>
        </row>
        <row r="338">
          <cell r="B338" t="str">
            <v>시공이음</v>
          </cell>
          <cell r="D338">
            <v>317</v>
          </cell>
          <cell r="E338" t="str">
            <v>M</v>
          </cell>
          <cell r="F338">
            <v>16695</v>
          </cell>
        </row>
        <row r="339">
          <cell r="B339" t="str">
            <v>다웰바설치공</v>
          </cell>
          <cell r="C339" t="str">
            <v>D25*600m/m</v>
          </cell>
          <cell r="D339">
            <v>96</v>
          </cell>
          <cell r="E339" t="str">
            <v>EA</v>
          </cell>
          <cell r="F339">
            <v>15798</v>
          </cell>
        </row>
        <row r="340">
          <cell r="B340" t="str">
            <v>스치로폴</v>
          </cell>
          <cell r="C340" t="str">
            <v>T=20m/m</v>
          </cell>
          <cell r="D340">
            <v>19</v>
          </cell>
          <cell r="E340" t="str">
            <v>M2</v>
          </cell>
          <cell r="F340">
            <v>2125</v>
          </cell>
        </row>
        <row r="341">
          <cell r="B341" t="str">
            <v>돌붙임</v>
          </cell>
          <cell r="D341">
            <v>962</v>
          </cell>
          <cell r="E341" t="str">
            <v>M2</v>
          </cell>
          <cell r="F341">
            <v>22077</v>
          </cell>
        </row>
        <row r="342">
          <cell r="B342" t="str">
            <v>아스팔트 코팅</v>
          </cell>
          <cell r="D342">
            <v>1263</v>
          </cell>
          <cell r="E342" t="str">
            <v>M2</v>
          </cell>
          <cell r="F342">
            <v>2935</v>
          </cell>
        </row>
        <row r="343">
          <cell r="B343" t="str">
            <v>6)기타공</v>
          </cell>
        </row>
        <row r="344">
          <cell r="B344" t="str">
            <v>가)집수정공</v>
          </cell>
        </row>
        <row r="345">
          <cell r="B345" t="str">
            <v>콘크리트타설</v>
          </cell>
          <cell r="C345" t="str">
            <v>소형</v>
          </cell>
          <cell r="D345">
            <v>44</v>
          </cell>
          <cell r="E345" t="str">
            <v>M3</v>
          </cell>
          <cell r="F345">
            <v>32933</v>
          </cell>
        </row>
        <row r="346">
          <cell r="B346" t="str">
            <v>거푸집</v>
          </cell>
          <cell r="C346" t="str">
            <v>소형(합판4회)</v>
          </cell>
          <cell r="D346">
            <v>384</v>
          </cell>
          <cell r="E346" t="str">
            <v>M2</v>
          </cell>
          <cell r="F346">
            <v>20132</v>
          </cell>
        </row>
        <row r="347">
          <cell r="B347" t="str">
            <v>배수관</v>
          </cell>
          <cell r="C347" t="str">
            <v>P.V.C D=200m/m</v>
          </cell>
          <cell r="D347">
            <v>2</v>
          </cell>
          <cell r="E347" t="str">
            <v>M</v>
          </cell>
          <cell r="F347">
            <v>8279</v>
          </cell>
        </row>
        <row r="348">
          <cell r="B348" t="str">
            <v>집수정뚜껑</v>
          </cell>
          <cell r="C348" t="str">
            <v>1000*600m/m</v>
          </cell>
          <cell r="D348">
            <v>14</v>
          </cell>
          <cell r="E348" t="str">
            <v>EA</v>
          </cell>
          <cell r="F348">
            <v>56234</v>
          </cell>
        </row>
        <row r="349">
          <cell r="B349" t="str">
            <v>"</v>
          </cell>
          <cell r="C349" t="str">
            <v>1130*780m/m</v>
          </cell>
          <cell r="D349">
            <v>6</v>
          </cell>
          <cell r="E349" t="str">
            <v>EA</v>
          </cell>
          <cell r="F349">
            <v>62892</v>
          </cell>
        </row>
        <row r="350">
          <cell r="B350" t="str">
            <v>철근가공및조립</v>
          </cell>
          <cell r="C350" t="str">
            <v>간단</v>
          </cell>
          <cell r="D350">
            <v>0.15</v>
          </cell>
          <cell r="E350" t="str">
            <v>TON</v>
          </cell>
          <cell r="F350">
            <v>289630</v>
          </cell>
        </row>
        <row r="351">
          <cell r="B351" t="str">
            <v>나)도수로공</v>
          </cell>
        </row>
        <row r="352">
          <cell r="B352" t="str">
            <v>콘크리트타설</v>
          </cell>
          <cell r="C352" t="str">
            <v>소형</v>
          </cell>
          <cell r="D352">
            <v>52</v>
          </cell>
          <cell r="E352" t="str">
            <v>M3</v>
          </cell>
          <cell r="F352">
            <v>32933</v>
          </cell>
        </row>
        <row r="353">
          <cell r="B353" t="str">
            <v>거푸집</v>
          </cell>
          <cell r="C353" t="str">
            <v>소형(합판4회)</v>
          </cell>
          <cell r="D353">
            <v>401</v>
          </cell>
          <cell r="E353" t="str">
            <v>M2</v>
          </cell>
          <cell r="F353">
            <v>20132</v>
          </cell>
        </row>
        <row r="354">
          <cell r="B354" t="str">
            <v>철근가공및조립</v>
          </cell>
          <cell r="C354" t="str">
            <v>보통</v>
          </cell>
          <cell r="D354">
            <v>2.4009999999999998</v>
          </cell>
          <cell r="E354" t="str">
            <v>TON</v>
          </cell>
          <cell r="F354">
            <v>398951</v>
          </cell>
        </row>
        <row r="355">
          <cell r="B355" t="str">
            <v>7)낙차공</v>
          </cell>
        </row>
        <row r="356">
          <cell r="B356" t="str">
            <v>콘크리트타설</v>
          </cell>
          <cell r="C356" t="str">
            <v>철근(펌푸카)</v>
          </cell>
          <cell r="D356">
            <v>800</v>
          </cell>
          <cell r="E356" t="str">
            <v>M3</v>
          </cell>
          <cell r="F356">
            <v>10342</v>
          </cell>
        </row>
        <row r="357">
          <cell r="B357" t="str">
            <v>"</v>
          </cell>
          <cell r="C357" t="str">
            <v>무근(진동기제외)</v>
          </cell>
          <cell r="D357">
            <v>143</v>
          </cell>
          <cell r="E357" t="str">
            <v>M3</v>
          </cell>
          <cell r="F357">
            <v>20866</v>
          </cell>
        </row>
        <row r="358">
          <cell r="B358" t="str">
            <v>거푸집</v>
          </cell>
          <cell r="C358" t="str">
            <v>합판 3회</v>
          </cell>
          <cell r="D358">
            <v>2767</v>
          </cell>
          <cell r="E358" t="str">
            <v>M2</v>
          </cell>
          <cell r="F358">
            <v>19370</v>
          </cell>
        </row>
        <row r="359">
          <cell r="B359" t="str">
            <v>철근가공및조립</v>
          </cell>
          <cell r="C359" t="str">
            <v>보통</v>
          </cell>
          <cell r="D359">
            <v>19.324999999999999</v>
          </cell>
          <cell r="E359" t="str">
            <v>TON</v>
          </cell>
          <cell r="F359">
            <v>398951</v>
          </cell>
        </row>
        <row r="360">
          <cell r="A360" t="str">
            <v>3)</v>
          </cell>
          <cell r="B360" t="str">
            <v>구조물공</v>
          </cell>
        </row>
        <row r="361">
          <cell r="B361" t="str">
            <v>1)옹벽공</v>
          </cell>
        </row>
        <row r="362">
          <cell r="B362" t="str">
            <v>콘크리트타설</v>
          </cell>
          <cell r="C362" t="str">
            <v>철근(펌푸카)</v>
          </cell>
          <cell r="D362">
            <v>274</v>
          </cell>
          <cell r="E362" t="str">
            <v>M3</v>
          </cell>
          <cell r="F362">
            <v>10342</v>
          </cell>
        </row>
        <row r="363">
          <cell r="B363" t="str">
            <v>"</v>
          </cell>
          <cell r="C363" t="str">
            <v>무근(진동기제외)</v>
          </cell>
          <cell r="D363">
            <v>36</v>
          </cell>
          <cell r="E363" t="str">
            <v>M3</v>
          </cell>
          <cell r="F363">
            <v>20866</v>
          </cell>
        </row>
        <row r="364">
          <cell r="B364" t="str">
            <v>거푸집</v>
          </cell>
          <cell r="C364" t="str">
            <v>코팅(합판3회)</v>
          </cell>
          <cell r="D364">
            <v>337</v>
          </cell>
          <cell r="E364" t="str">
            <v>M2</v>
          </cell>
          <cell r="F364">
            <v>20209</v>
          </cell>
        </row>
        <row r="365">
          <cell r="B365" t="str">
            <v>"</v>
          </cell>
          <cell r="C365" t="str">
            <v>합판 3회</v>
          </cell>
          <cell r="D365">
            <v>346</v>
          </cell>
          <cell r="E365" t="str">
            <v>M2</v>
          </cell>
          <cell r="F365">
            <v>19370</v>
          </cell>
        </row>
        <row r="366">
          <cell r="B366" t="str">
            <v>"</v>
          </cell>
          <cell r="C366" t="str">
            <v>합판 4회</v>
          </cell>
          <cell r="D366">
            <v>85</v>
          </cell>
          <cell r="E366" t="str">
            <v>M2</v>
          </cell>
          <cell r="F366">
            <v>16560</v>
          </cell>
        </row>
        <row r="367">
          <cell r="B367" t="str">
            <v>비계공</v>
          </cell>
          <cell r="C367" t="str">
            <v>강관</v>
          </cell>
          <cell r="D367">
            <v>406</v>
          </cell>
          <cell r="E367" t="str">
            <v>M2</v>
          </cell>
          <cell r="F367">
            <v>8976</v>
          </cell>
        </row>
        <row r="368">
          <cell r="B368" t="str">
            <v>부직포설치</v>
          </cell>
          <cell r="D368">
            <v>135</v>
          </cell>
          <cell r="E368" t="str">
            <v>M2</v>
          </cell>
          <cell r="F368">
            <v>882</v>
          </cell>
        </row>
        <row r="369">
          <cell r="B369" t="str">
            <v>철근가공및조립</v>
          </cell>
          <cell r="C369" t="str">
            <v>보통</v>
          </cell>
          <cell r="D369">
            <v>1.1839999999999999</v>
          </cell>
          <cell r="E369" t="str">
            <v>TON</v>
          </cell>
          <cell r="F369">
            <v>398951</v>
          </cell>
        </row>
        <row r="370">
          <cell r="B370" t="str">
            <v>"</v>
          </cell>
          <cell r="C370" t="str">
            <v>복잡</v>
          </cell>
          <cell r="D370">
            <v>17.082999999999998</v>
          </cell>
          <cell r="E370" t="str">
            <v>TON</v>
          </cell>
          <cell r="F370">
            <v>500487</v>
          </cell>
        </row>
        <row r="371">
          <cell r="B371" t="str">
            <v>스치로폴</v>
          </cell>
          <cell r="C371" t="str">
            <v>T=20m/m</v>
          </cell>
          <cell r="D371">
            <v>22</v>
          </cell>
          <cell r="E371" t="str">
            <v>M2</v>
          </cell>
          <cell r="F371">
            <v>2125</v>
          </cell>
        </row>
        <row r="372">
          <cell r="B372" t="str">
            <v>DOWEL-BAR 설치공</v>
          </cell>
          <cell r="C372" t="str">
            <v>D25*500m/m</v>
          </cell>
          <cell r="D372">
            <v>49</v>
          </cell>
          <cell r="E372" t="str">
            <v>EA</v>
          </cell>
          <cell r="F372">
            <v>6801</v>
          </cell>
        </row>
        <row r="373">
          <cell r="B373" t="str">
            <v>충진제</v>
          </cell>
          <cell r="D373">
            <v>83</v>
          </cell>
          <cell r="E373" t="str">
            <v>M</v>
          </cell>
          <cell r="F373">
            <v>1029</v>
          </cell>
        </row>
        <row r="374">
          <cell r="B374" t="str">
            <v>P.V.C PIPE</v>
          </cell>
          <cell r="C374" t="str">
            <v>D=100m/m</v>
          </cell>
          <cell r="D374">
            <v>16</v>
          </cell>
          <cell r="E374" t="str">
            <v>M</v>
          </cell>
          <cell r="F374">
            <v>2186</v>
          </cell>
        </row>
        <row r="375">
          <cell r="B375" t="str">
            <v>뒷채움잡석</v>
          </cell>
          <cell r="D375">
            <v>30</v>
          </cell>
          <cell r="E375" t="str">
            <v>M3</v>
          </cell>
          <cell r="F375">
            <v>5964</v>
          </cell>
        </row>
        <row r="376">
          <cell r="B376" t="str">
            <v>2)GABION옹벽</v>
          </cell>
        </row>
        <row r="377">
          <cell r="B377" t="str">
            <v>GABION 옹벽</v>
          </cell>
          <cell r="D377">
            <v>18938</v>
          </cell>
          <cell r="E377" t="str">
            <v>M3</v>
          </cell>
          <cell r="F377">
            <v>56216</v>
          </cell>
        </row>
        <row r="378">
          <cell r="B378" t="str">
            <v>부직포설치</v>
          </cell>
          <cell r="D378">
            <v>6867</v>
          </cell>
          <cell r="E378" t="str">
            <v>M2</v>
          </cell>
          <cell r="F378">
            <v>1690</v>
          </cell>
        </row>
        <row r="379">
          <cell r="B379" t="str">
            <v>3)침사지</v>
          </cell>
        </row>
        <row r="380">
          <cell r="B380" t="str">
            <v>콘크리트타설</v>
          </cell>
          <cell r="C380" t="str">
            <v>철근(진동기포함)</v>
          </cell>
          <cell r="D380">
            <v>75</v>
          </cell>
          <cell r="E380" t="str">
            <v>M3</v>
          </cell>
          <cell r="F380">
            <v>23242</v>
          </cell>
        </row>
        <row r="381">
          <cell r="B381" t="str">
            <v>거푸집</v>
          </cell>
          <cell r="C381" t="str">
            <v>합판4회</v>
          </cell>
          <cell r="D381">
            <v>460</v>
          </cell>
          <cell r="E381" t="str">
            <v>M2</v>
          </cell>
          <cell r="F381">
            <v>16560</v>
          </cell>
        </row>
        <row r="382">
          <cell r="B382" t="str">
            <v>"</v>
          </cell>
          <cell r="C382" t="str">
            <v>합판6회</v>
          </cell>
          <cell r="D382">
            <v>7</v>
          </cell>
          <cell r="E382" t="str">
            <v>M2</v>
          </cell>
          <cell r="F382">
            <v>13552</v>
          </cell>
        </row>
        <row r="383">
          <cell r="B383" t="str">
            <v>비계공</v>
          </cell>
          <cell r="C383" t="str">
            <v>강관</v>
          </cell>
          <cell r="D383">
            <v>112</v>
          </cell>
          <cell r="E383" t="str">
            <v>M2</v>
          </cell>
          <cell r="F383">
            <v>8976</v>
          </cell>
        </row>
        <row r="384">
          <cell r="B384" t="str">
            <v>철근가공및조립</v>
          </cell>
          <cell r="C384" t="str">
            <v>보통</v>
          </cell>
          <cell r="D384">
            <v>7.4109999999999996</v>
          </cell>
          <cell r="E384" t="str">
            <v>TON</v>
          </cell>
          <cell r="F384">
            <v>398951</v>
          </cell>
        </row>
        <row r="385">
          <cell r="B385" t="str">
            <v>구조물터파기</v>
          </cell>
          <cell r="C385" t="str">
            <v>토사</v>
          </cell>
          <cell r="D385">
            <v>568</v>
          </cell>
          <cell r="E385" t="str">
            <v>M3</v>
          </cell>
          <cell r="F385">
            <v>3583</v>
          </cell>
        </row>
        <row r="386">
          <cell r="B386" t="str">
            <v>되메우기</v>
          </cell>
          <cell r="D386">
            <v>316</v>
          </cell>
          <cell r="E386" t="str">
            <v>M3</v>
          </cell>
          <cell r="F386">
            <v>1123</v>
          </cell>
        </row>
        <row r="387">
          <cell r="B387" t="str">
            <v>모래부설</v>
          </cell>
          <cell r="D387">
            <v>10</v>
          </cell>
          <cell r="E387" t="str">
            <v>M3</v>
          </cell>
          <cell r="F387">
            <v>2641</v>
          </cell>
        </row>
        <row r="388">
          <cell r="B388" t="str">
            <v>잡석부설</v>
          </cell>
          <cell r="D388">
            <v>10</v>
          </cell>
          <cell r="E388" t="str">
            <v>M3</v>
          </cell>
          <cell r="F388">
            <v>27482</v>
          </cell>
        </row>
        <row r="389">
          <cell r="A389" t="str">
            <v>4)</v>
          </cell>
          <cell r="B389" t="str">
            <v>포 장 공</v>
          </cell>
        </row>
        <row r="390">
          <cell r="B390" t="str">
            <v>표층포설</v>
          </cell>
          <cell r="C390" t="str">
            <v>T=5cm</v>
          </cell>
          <cell r="D390">
            <v>613</v>
          </cell>
          <cell r="E390" t="str">
            <v>a</v>
          </cell>
          <cell r="F390">
            <v>55954</v>
          </cell>
        </row>
        <row r="391">
          <cell r="B391" t="str">
            <v>기층포설</v>
          </cell>
          <cell r="C391" t="str">
            <v>T=10cm</v>
          </cell>
          <cell r="D391">
            <v>599</v>
          </cell>
          <cell r="E391" t="str">
            <v>a</v>
          </cell>
          <cell r="F391">
            <v>64243</v>
          </cell>
        </row>
        <row r="392">
          <cell r="B392" t="str">
            <v>택코팅운반</v>
          </cell>
          <cell r="D392">
            <v>94</v>
          </cell>
          <cell r="E392" t="str">
            <v>D/M</v>
          </cell>
          <cell r="F392">
            <v>3567</v>
          </cell>
        </row>
        <row r="393">
          <cell r="B393" t="str">
            <v>"  포설</v>
          </cell>
          <cell r="C393" t="str">
            <v>RSC-4</v>
          </cell>
          <cell r="D393">
            <v>614</v>
          </cell>
          <cell r="E393" t="str">
            <v>a</v>
          </cell>
          <cell r="F393">
            <v>9195</v>
          </cell>
        </row>
        <row r="394">
          <cell r="B394" t="str">
            <v>프라임코팅운반</v>
          </cell>
          <cell r="D394">
            <v>245</v>
          </cell>
          <cell r="E394" t="str">
            <v>D/M</v>
          </cell>
          <cell r="F394">
            <v>3567</v>
          </cell>
        </row>
        <row r="395">
          <cell r="B395" t="str">
            <v>"    포설</v>
          </cell>
          <cell r="C395" t="str">
            <v>MC-1</v>
          </cell>
          <cell r="D395">
            <v>600</v>
          </cell>
          <cell r="E395" t="str">
            <v>a</v>
          </cell>
          <cell r="F395">
            <v>13440</v>
          </cell>
        </row>
        <row r="396">
          <cell r="B396" t="str">
            <v>선택층생산및운반</v>
          </cell>
          <cell r="D396">
            <v>18323</v>
          </cell>
          <cell r="E396" t="str">
            <v>M3</v>
          </cell>
          <cell r="F396">
            <v>9065</v>
          </cell>
        </row>
        <row r="397">
          <cell r="B397" t="str">
            <v>" 포설및다짐</v>
          </cell>
          <cell r="C397" t="str">
            <v>T=30cm</v>
          </cell>
          <cell r="D397">
            <v>18323</v>
          </cell>
          <cell r="E397" t="str">
            <v>M3</v>
          </cell>
          <cell r="F397">
            <v>2090</v>
          </cell>
        </row>
        <row r="398">
          <cell r="B398" t="str">
            <v>보조기층생산및운반</v>
          </cell>
          <cell r="D398">
            <v>21477</v>
          </cell>
          <cell r="E398" t="str">
            <v>M3</v>
          </cell>
          <cell r="F398">
            <v>9268</v>
          </cell>
        </row>
        <row r="399">
          <cell r="B399" t="str">
            <v>"  포설및다짐</v>
          </cell>
          <cell r="C399" t="str">
            <v>T=30cm</v>
          </cell>
          <cell r="D399">
            <v>21477</v>
          </cell>
          <cell r="E399" t="str">
            <v>M3</v>
          </cell>
          <cell r="F399">
            <v>2280</v>
          </cell>
        </row>
        <row r="400">
          <cell r="B400" t="str">
            <v>노견토생산및운반</v>
          </cell>
          <cell r="D400">
            <v>864</v>
          </cell>
          <cell r="E400" t="str">
            <v>M3</v>
          </cell>
          <cell r="F400">
            <v>8522</v>
          </cell>
        </row>
        <row r="401">
          <cell r="B401" t="str">
            <v>" 포설및다짐</v>
          </cell>
          <cell r="C401" t="str">
            <v>T=15cm</v>
          </cell>
          <cell r="D401">
            <v>864</v>
          </cell>
          <cell r="E401" t="str">
            <v>M3</v>
          </cell>
          <cell r="F401">
            <v>6535</v>
          </cell>
        </row>
        <row r="402">
          <cell r="B402" t="str">
            <v>콘크리트포장</v>
          </cell>
          <cell r="C402" t="str">
            <v>부체도로</v>
          </cell>
          <cell r="D402">
            <v>60</v>
          </cell>
          <cell r="E402" t="str">
            <v>M3</v>
          </cell>
          <cell r="F402">
            <v>4475</v>
          </cell>
        </row>
        <row r="403">
          <cell r="B403" t="str">
            <v>비닐깔기</v>
          </cell>
          <cell r="D403">
            <v>300</v>
          </cell>
          <cell r="E403" t="str">
            <v>M2</v>
          </cell>
          <cell r="F403">
            <v>413</v>
          </cell>
        </row>
        <row r="404">
          <cell r="B404" t="str">
            <v>줄눈</v>
          </cell>
          <cell r="C404" t="str">
            <v>절단</v>
          </cell>
          <cell r="D404">
            <v>50</v>
          </cell>
          <cell r="E404" t="str">
            <v>M</v>
          </cell>
          <cell r="F404">
            <v>1594</v>
          </cell>
        </row>
        <row r="405">
          <cell r="B405" t="str">
            <v>크랏샤설치및해체</v>
          </cell>
          <cell r="D405">
            <v>1</v>
          </cell>
          <cell r="E405" t="str">
            <v>식</v>
          </cell>
          <cell r="F405">
            <v>19474695</v>
          </cell>
        </row>
        <row r="406">
          <cell r="A406" t="str">
            <v>5)</v>
          </cell>
          <cell r="B406" t="str">
            <v>터널공</v>
          </cell>
        </row>
        <row r="407">
          <cell r="B407" t="str">
            <v>1)굴  착</v>
          </cell>
        </row>
        <row r="408">
          <cell r="B408" t="str">
            <v>전단면굴착</v>
          </cell>
          <cell r="C408" t="str">
            <v>TYPE-I</v>
          </cell>
          <cell r="D408">
            <v>33921</v>
          </cell>
          <cell r="E408" t="str">
            <v>M3</v>
          </cell>
          <cell r="F408">
            <v>22449</v>
          </cell>
        </row>
        <row r="409">
          <cell r="B409" t="str">
            <v>"</v>
          </cell>
          <cell r="C409" t="str">
            <v>TYPE-II</v>
          </cell>
          <cell r="D409">
            <v>41748</v>
          </cell>
          <cell r="E409" t="str">
            <v>M3</v>
          </cell>
          <cell r="F409">
            <v>24514</v>
          </cell>
        </row>
        <row r="410">
          <cell r="B410" t="str">
            <v>반단면굴착</v>
          </cell>
          <cell r="C410" t="str">
            <v>TYPE-III(상부)</v>
          </cell>
          <cell r="D410">
            <v>9318</v>
          </cell>
          <cell r="E410" t="str">
            <v>M3</v>
          </cell>
          <cell r="F410">
            <v>36857</v>
          </cell>
        </row>
        <row r="411">
          <cell r="B411" t="str">
            <v>"</v>
          </cell>
          <cell r="C411" t="str">
            <v>"   (하부)</v>
          </cell>
          <cell r="D411">
            <v>7885</v>
          </cell>
          <cell r="E411" t="str">
            <v>M3</v>
          </cell>
          <cell r="F411">
            <v>22404</v>
          </cell>
        </row>
        <row r="412">
          <cell r="B412" t="str">
            <v>"</v>
          </cell>
          <cell r="C412" t="str">
            <v>TYPE-IV(상부)</v>
          </cell>
          <cell r="D412">
            <v>17664</v>
          </cell>
          <cell r="E412" t="str">
            <v>M3</v>
          </cell>
          <cell r="F412">
            <v>39827</v>
          </cell>
        </row>
        <row r="413">
          <cell r="B413" t="str">
            <v>"</v>
          </cell>
          <cell r="C413" t="str">
            <v>"  (하부)</v>
          </cell>
          <cell r="D413">
            <v>14913</v>
          </cell>
          <cell r="E413" t="str">
            <v>M3</v>
          </cell>
          <cell r="F413">
            <v>24006</v>
          </cell>
        </row>
        <row r="414">
          <cell r="B414" t="str">
            <v>부분분할굴착</v>
          </cell>
          <cell r="C414" t="str">
            <v>TYPE-V(①단면)</v>
          </cell>
          <cell r="D414">
            <v>911</v>
          </cell>
          <cell r="E414" t="str">
            <v>M3</v>
          </cell>
          <cell r="F414">
            <v>60152</v>
          </cell>
        </row>
        <row r="415">
          <cell r="B415" t="str">
            <v>"</v>
          </cell>
          <cell r="C415" t="str">
            <v>" (②단면)</v>
          </cell>
          <cell r="D415">
            <v>601</v>
          </cell>
          <cell r="E415" t="str">
            <v>M3</v>
          </cell>
          <cell r="F415">
            <v>77347</v>
          </cell>
        </row>
        <row r="416">
          <cell r="B416" t="str">
            <v>"</v>
          </cell>
          <cell r="C416" t="str">
            <v>TYPE-V(하부)</v>
          </cell>
          <cell r="D416">
            <v>1255</v>
          </cell>
          <cell r="E416" t="str">
            <v>M3</v>
          </cell>
          <cell r="F416">
            <v>36338</v>
          </cell>
        </row>
        <row r="417">
          <cell r="B417" t="str">
            <v>반단면굴착</v>
          </cell>
          <cell r="C417" t="str">
            <v>비상주차대(상부)</v>
          </cell>
          <cell r="D417">
            <v>3928</v>
          </cell>
          <cell r="E417" t="str">
            <v>M3</v>
          </cell>
          <cell r="F417">
            <v>34675</v>
          </cell>
        </row>
        <row r="418">
          <cell r="B418" t="str">
            <v>"</v>
          </cell>
          <cell r="C418" t="str">
            <v>"    (하부)</v>
          </cell>
          <cell r="D418">
            <v>2935</v>
          </cell>
          <cell r="E418" t="str">
            <v>M3</v>
          </cell>
          <cell r="F418">
            <v>25062</v>
          </cell>
        </row>
        <row r="419">
          <cell r="B419" t="str">
            <v>2)버럭처리</v>
          </cell>
        </row>
        <row r="420">
          <cell r="B420" t="str">
            <v>전단면버럭처리</v>
          </cell>
          <cell r="C420" t="str">
            <v>TYPE-I</v>
          </cell>
          <cell r="D420">
            <v>33921</v>
          </cell>
          <cell r="E420" t="str">
            <v>M3</v>
          </cell>
          <cell r="F420">
            <v>11101</v>
          </cell>
        </row>
        <row r="421">
          <cell r="B421" t="str">
            <v>전단면버럭처리</v>
          </cell>
          <cell r="C421" t="str">
            <v>TYPE-II</v>
          </cell>
          <cell r="D421">
            <v>41748</v>
          </cell>
          <cell r="E421" t="str">
            <v>M3</v>
          </cell>
          <cell r="F421">
            <v>10081</v>
          </cell>
        </row>
        <row r="422">
          <cell r="B422" t="str">
            <v>반단면버럭처리</v>
          </cell>
          <cell r="C422" t="str">
            <v>TYPE-III(상부)</v>
          </cell>
          <cell r="D422">
            <v>9318</v>
          </cell>
          <cell r="E422" t="str">
            <v>M3</v>
          </cell>
          <cell r="F422">
            <v>10942</v>
          </cell>
        </row>
        <row r="423">
          <cell r="B423" t="str">
            <v>"</v>
          </cell>
          <cell r="C423" t="str">
            <v>"   (하부)</v>
          </cell>
          <cell r="D423">
            <v>7885</v>
          </cell>
          <cell r="E423" t="str">
            <v>M3</v>
          </cell>
          <cell r="F423">
            <v>8735</v>
          </cell>
        </row>
        <row r="424">
          <cell r="B424" t="str">
            <v>"</v>
          </cell>
          <cell r="C424" t="str">
            <v>TYPE-IV(상부)</v>
          </cell>
          <cell r="D424">
            <v>17664</v>
          </cell>
          <cell r="E424" t="str">
            <v>M3</v>
          </cell>
          <cell r="F424">
            <v>12870</v>
          </cell>
        </row>
        <row r="425">
          <cell r="B425" t="str">
            <v>"</v>
          </cell>
          <cell r="C425" t="str">
            <v>"  (하부)</v>
          </cell>
          <cell r="D425">
            <v>14913</v>
          </cell>
          <cell r="E425" t="str">
            <v>M3</v>
          </cell>
          <cell r="F425">
            <v>10568</v>
          </cell>
        </row>
        <row r="426">
          <cell r="B426" t="str">
            <v>부분분할버럭처리</v>
          </cell>
          <cell r="C426" t="str">
            <v>TYPE-V(①단면)</v>
          </cell>
          <cell r="D426">
            <v>911</v>
          </cell>
          <cell r="E426" t="str">
            <v>M3</v>
          </cell>
          <cell r="F426">
            <v>15426</v>
          </cell>
        </row>
        <row r="427">
          <cell r="B427" t="str">
            <v>"</v>
          </cell>
          <cell r="C427" t="str">
            <v>" (②단면)</v>
          </cell>
          <cell r="D427">
            <v>601</v>
          </cell>
          <cell r="E427" t="str">
            <v>M3</v>
          </cell>
          <cell r="F427">
            <v>18993</v>
          </cell>
        </row>
        <row r="428">
          <cell r="B428" t="str">
            <v>"</v>
          </cell>
          <cell r="C428" t="str">
            <v>" (하부)</v>
          </cell>
          <cell r="D428">
            <v>1255</v>
          </cell>
          <cell r="E428" t="str">
            <v>M3</v>
          </cell>
          <cell r="F428">
            <v>12071</v>
          </cell>
        </row>
        <row r="429">
          <cell r="B429" t="str">
            <v>반단면버럭처리</v>
          </cell>
          <cell r="C429" t="str">
            <v>비상주차대(상부)</v>
          </cell>
          <cell r="D429">
            <v>3928</v>
          </cell>
          <cell r="E429" t="str">
            <v>M3</v>
          </cell>
          <cell r="F429">
            <v>13520</v>
          </cell>
        </row>
        <row r="430">
          <cell r="B430" t="str">
            <v>"</v>
          </cell>
          <cell r="C430" t="str">
            <v>"     (하부)</v>
          </cell>
          <cell r="D430">
            <v>2935</v>
          </cell>
          <cell r="E430" t="str">
            <v>M3</v>
          </cell>
          <cell r="F430">
            <v>11213</v>
          </cell>
        </row>
        <row r="431">
          <cell r="B431" t="str">
            <v>3)숏크리트공</v>
          </cell>
        </row>
        <row r="432">
          <cell r="B432" t="str">
            <v>숏크리트</v>
          </cell>
          <cell r="C432" t="str">
            <v>TYPE-I</v>
          </cell>
          <cell r="D432">
            <v>2069</v>
          </cell>
          <cell r="E432" t="str">
            <v>M3</v>
          </cell>
          <cell r="F432">
            <v>321881</v>
          </cell>
        </row>
        <row r="433">
          <cell r="B433" t="str">
            <v>"</v>
          </cell>
          <cell r="C433" t="str">
            <v>TYPE-II</v>
          </cell>
          <cell r="D433">
            <v>2546</v>
          </cell>
          <cell r="E433" t="str">
            <v>M3</v>
          </cell>
          <cell r="F433">
            <v>413775</v>
          </cell>
        </row>
        <row r="434">
          <cell r="B434" t="str">
            <v>"</v>
          </cell>
          <cell r="C434" t="str">
            <v>TYPE-III</v>
          </cell>
          <cell r="D434">
            <v>1315</v>
          </cell>
          <cell r="E434" t="str">
            <v>M3</v>
          </cell>
          <cell r="F434">
            <v>461023</v>
          </cell>
        </row>
        <row r="435">
          <cell r="B435" t="str">
            <v>"</v>
          </cell>
          <cell r="C435" t="str">
            <v>TYPE-IV</v>
          </cell>
          <cell r="D435">
            <v>3006</v>
          </cell>
          <cell r="E435" t="str">
            <v>M3</v>
          </cell>
          <cell r="F435">
            <v>432841</v>
          </cell>
        </row>
        <row r="436">
          <cell r="B436" t="str">
            <v>"</v>
          </cell>
          <cell r="C436" t="str">
            <v>TYPE-V</v>
          </cell>
          <cell r="D436">
            <v>248</v>
          </cell>
          <cell r="E436" t="str">
            <v>M3</v>
          </cell>
          <cell r="F436">
            <v>605952</v>
          </cell>
        </row>
        <row r="437">
          <cell r="B437" t="str">
            <v>"</v>
          </cell>
          <cell r="C437" t="str">
            <v>비상주차대</v>
          </cell>
          <cell r="D437">
            <v>562</v>
          </cell>
          <cell r="E437" t="str">
            <v>M3</v>
          </cell>
          <cell r="F437">
            <v>451736</v>
          </cell>
        </row>
        <row r="438">
          <cell r="B438" t="str">
            <v>숏크리트버럭처리</v>
          </cell>
          <cell r="D438">
            <v>1319</v>
          </cell>
          <cell r="E438" t="str">
            <v>M3</v>
          </cell>
          <cell r="F438">
            <v>9016</v>
          </cell>
        </row>
        <row r="439">
          <cell r="B439" t="str">
            <v>4)와이어매쉬설치</v>
          </cell>
          <cell r="C439" t="str">
            <v>D=4.8*100*100m/m</v>
          </cell>
          <cell r="D439">
            <v>44030</v>
          </cell>
          <cell r="E439" t="str">
            <v>M2</v>
          </cell>
          <cell r="F439">
            <v>1693</v>
          </cell>
        </row>
        <row r="440">
          <cell r="B440" t="str">
            <v>5)ROCK BOLT공</v>
          </cell>
        </row>
        <row r="441">
          <cell r="B441" t="str">
            <v>ROCK BOLT</v>
          </cell>
          <cell r="C441" t="str">
            <v>TYPE-I(상부)</v>
          </cell>
          <cell r="D441">
            <v>156</v>
          </cell>
          <cell r="E441" t="str">
            <v>SET</v>
          </cell>
          <cell r="F441">
            <v>382499</v>
          </cell>
        </row>
        <row r="442">
          <cell r="B442" t="str">
            <v>"</v>
          </cell>
          <cell r="C442" t="str">
            <v>" (하부)</v>
          </cell>
          <cell r="D442">
            <v>156</v>
          </cell>
          <cell r="E442" t="str">
            <v>SET</v>
          </cell>
          <cell r="F442">
            <v>382499</v>
          </cell>
        </row>
        <row r="443">
          <cell r="B443" t="str">
            <v>"</v>
          </cell>
          <cell r="C443" t="str">
            <v>TYPE-II(상부)</v>
          </cell>
          <cell r="D443">
            <v>2520</v>
          </cell>
          <cell r="E443" t="str">
            <v>SET</v>
          </cell>
          <cell r="F443">
            <v>156077</v>
          </cell>
        </row>
        <row r="444">
          <cell r="B444" t="str">
            <v>"</v>
          </cell>
          <cell r="C444" t="str">
            <v>"  (하부)</v>
          </cell>
          <cell r="D444">
            <v>240</v>
          </cell>
          <cell r="E444" t="str">
            <v>SET</v>
          </cell>
          <cell r="F444">
            <v>157038</v>
          </cell>
        </row>
        <row r="445">
          <cell r="B445" t="str">
            <v>"</v>
          </cell>
          <cell r="C445" t="str">
            <v>TYPE-III(상부)</v>
          </cell>
          <cell r="D445">
            <v>1365</v>
          </cell>
          <cell r="E445" t="str">
            <v>SET</v>
          </cell>
          <cell r="F445">
            <v>115095</v>
          </cell>
        </row>
        <row r="446">
          <cell r="B446" t="str">
            <v>"</v>
          </cell>
          <cell r="C446" t="str">
            <v>"   (하부)</v>
          </cell>
          <cell r="D446">
            <v>521</v>
          </cell>
          <cell r="E446" t="str">
            <v>SET</v>
          </cell>
          <cell r="F446">
            <v>152926</v>
          </cell>
        </row>
        <row r="447">
          <cell r="B447" t="str">
            <v>"</v>
          </cell>
          <cell r="C447" t="str">
            <v>TYPE-IV(상부)</v>
          </cell>
          <cell r="D447">
            <v>3176</v>
          </cell>
          <cell r="E447" t="str">
            <v>SET</v>
          </cell>
          <cell r="F447">
            <v>105539</v>
          </cell>
        </row>
        <row r="448">
          <cell r="B448" t="str">
            <v>"</v>
          </cell>
          <cell r="C448" t="str">
            <v>"  (하부)</v>
          </cell>
          <cell r="D448">
            <v>1209</v>
          </cell>
          <cell r="E448" t="str">
            <v>SET</v>
          </cell>
          <cell r="F448">
            <v>142693</v>
          </cell>
        </row>
        <row r="449">
          <cell r="B449" t="str">
            <v>"</v>
          </cell>
          <cell r="C449" t="str">
            <v>TYPE-V(상부)</v>
          </cell>
          <cell r="D449">
            <v>150</v>
          </cell>
          <cell r="E449" t="str">
            <v>SET</v>
          </cell>
          <cell r="F449">
            <v>113128</v>
          </cell>
        </row>
        <row r="450">
          <cell r="B450" t="str">
            <v>"</v>
          </cell>
          <cell r="C450" t="str">
            <v>" (하부)</v>
          </cell>
          <cell r="D450">
            <v>544</v>
          </cell>
          <cell r="E450" t="str">
            <v>SET</v>
          </cell>
          <cell r="F450">
            <v>132256</v>
          </cell>
        </row>
        <row r="451">
          <cell r="B451" t="str">
            <v>"</v>
          </cell>
          <cell r="C451" t="str">
            <v>비상주차대(상부)</v>
          </cell>
          <cell r="D451">
            <v>638</v>
          </cell>
          <cell r="E451" t="str">
            <v>SET</v>
          </cell>
          <cell r="F451">
            <v>118361</v>
          </cell>
        </row>
        <row r="452">
          <cell r="B452" t="str">
            <v>"</v>
          </cell>
          <cell r="C452" t="str">
            <v>"     (하부)</v>
          </cell>
          <cell r="D452">
            <v>166</v>
          </cell>
          <cell r="E452" t="str">
            <v>SET</v>
          </cell>
          <cell r="F452">
            <v>204148</v>
          </cell>
        </row>
        <row r="453">
          <cell r="B453" t="str">
            <v>FORE POLING</v>
          </cell>
          <cell r="C453" t="str">
            <v>2.0m</v>
          </cell>
          <cell r="D453">
            <v>937</v>
          </cell>
          <cell r="E453" t="str">
            <v>SET</v>
          </cell>
          <cell r="F453">
            <v>21821</v>
          </cell>
        </row>
        <row r="454">
          <cell r="B454" t="str">
            <v>"</v>
          </cell>
          <cell r="C454" t="str">
            <v>3.0m</v>
          </cell>
          <cell r="D454">
            <v>7562</v>
          </cell>
          <cell r="E454" t="str">
            <v>SET</v>
          </cell>
          <cell r="F454">
            <v>29468</v>
          </cell>
        </row>
        <row r="455">
          <cell r="B455" t="str">
            <v>PRE GROUTING</v>
          </cell>
          <cell r="D455">
            <v>54</v>
          </cell>
          <cell r="E455" t="str">
            <v>SET</v>
          </cell>
          <cell r="F455">
            <v>246211</v>
          </cell>
        </row>
        <row r="456">
          <cell r="B456" t="str">
            <v>6)강지보공</v>
          </cell>
        </row>
        <row r="457">
          <cell r="B457" t="str">
            <v>강지보공</v>
          </cell>
          <cell r="C457" t="str">
            <v>TYPE-III</v>
          </cell>
          <cell r="D457">
            <v>130</v>
          </cell>
          <cell r="E457" t="str">
            <v>SET</v>
          </cell>
          <cell r="F457">
            <v>1086157</v>
          </cell>
        </row>
        <row r="458">
          <cell r="B458" t="str">
            <v>"</v>
          </cell>
          <cell r="C458" t="str">
            <v>TYPE-IV</v>
          </cell>
          <cell r="D458">
            <v>302</v>
          </cell>
          <cell r="E458" t="str">
            <v>SET</v>
          </cell>
          <cell r="F458">
            <v>1072572</v>
          </cell>
        </row>
        <row r="459">
          <cell r="B459" t="str">
            <v>강지보공</v>
          </cell>
          <cell r="C459" t="str">
            <v>TYPE-V</v>
          </cell>
          <cell r="D459">
            <v>37</v>
          </cell>
          <cell r="E459" t="str">
            <v>SET</v>
          </cell>
          <cell r="F459">
            <v>1437863</v>
          </cell>
        </row>
        <row r="460">
          <cell r="B460" t="str">
            <v>"</v>
          </cell>
          <cell r="C460" t="str">
            <v>비상주차대</v>
          </cell>
          <cell r="D460">
            <v>41</v>
          </cell>
          <cell r="E460" t="str">
            <v>SET</v>
          </cell>
          <cell r="F460">
            <v>1642169</v>
          </cell>
        </row>
        <row r="461">
          <cell r="B461" t="str">
            <v>7)방수공</v>
          </cell>
        </row>
        <row r="462">
          <cell r="B462" t="str">
            <v>FILTER콘크리트</v>
          </cell>
          <cell r="D462">
            <v>24</v>
          </cell>
          <cell r="E462" t="str">
            <v>M3</v>
          </cell>
          <cell r="F462">
            <v>49031</v>
          </cell>
        </row>
        <row r="463">
          <cell r="B463" t="str">
            <v>방수쉬트</v>
          </cell>
          <cell r="D463">
            <v>36176</v>
          </cell>
          <cell r="E463" t="str">
            <v>M2</v>
          </cell>
          <cell r="F463">
            <v>22416</v>
          </cell>
        </row>
        <row r="464">
          <cell r="B464" t="str">
            <v>부직포설치</v>
          </cell>
          <cell r="D464">
            <v>57696</v>
          </cell>
          <cell r="E464" t="str">
            <v>M2</v>
          </cell>
          <cell r="F464">
            <v>882</v>
          </cell>
        </row>
        <row r="465">
          <cell r="B465" t="str">
            <v>비닐깔기</v>
          </cell>
          <cell r="D465">
            <v>19544</v>
          </cell>
          <cell r="E465" t="str">
            <v>M2</v>
          </cell>
          <cell r="F465">
            <v>413</v>
          </cell>
        </row>
        <row r="466">
          <cell r="B466" t="str">
            <v>8)공동구및배수구</v>
          </cell>
        </row>
        <row r="467">
          <cell r="B467" t="str">
            <v>콘크리트타설</v>
          </cell>
          <cell r="C467" t="str">
            <v>펌프카(철근)</v>
          </cell>
          <cell r="D467">
            <v>5675</v>
          </cell>
          <cell r="E467" t="str">
            <v>M3</v>
          </cell>
          <cell r="F467">
            <v>10342</v>
          </cell>
        </row>
        <row r="468">
          <cell r="B468" t="str">
            <v>거푸집</v>
          </cell>
          <cell r="C468" t="str">
            <v>합판 3회</v>
          </cell>
          <cell r="D468">
            <v>8565</v>
          </cell>
          <cell r="E468" t="str">
            <v>M2</v>
          </cell>
          <cell r="F468">
            <v>19370</v>
          </cell>
        </row>
        <row r="469">
          <cell r="B469" t="str">
            <v>배수관</v>
          </cell>
          <cell r="C469" t="str">
            <v>D=400m/m</v>
          </cell>
          <cell r="D469">
            <v>3040</v>
          </cell>
          <cell r="E469" t="str">
            <v>M</v>
          </cell>
          <cell r="F469">
            <v>9041</v>
          </cell>
        </row>
        <row r="470">
          <cell r="B470" t="str">
            <v>유공관</v>
          </cell>
          <cell r="C470" t="str">
            <v>D=250m/m</v>
          </cell>
          <cell r="D470">
            <v>3040</v>
          </cell>
          <cell r="E470" t="str">
            <v>M</v>
          </cell>
          <cell r="F470">
            <v>20980</v>
          </cell>
        </row>
        <row r="471">
          <cell r="B471" t="str">
            <v>"</v>
          </cell>
          <cell r="C471" t="str">
            <v>D=150m/m</v>
          </cell>
          <cell r="D471">
            <v>3040</v>
          </cell>
          <cell r="E471" t="str">
            <v>M</v>
          </cell>
          <cell r="F471">
            <v>2126</v>
          </cell>
        </row>
        <row r="472">
          <cell r="B472" t="str">
            <v>P.V.C PIPE</v>
          </cell>
          <cell r="C472" t="str">
            <v>D=150m/m</v>
          </cell>
          <cell r="D472">
            <v>378</v>
          </cell>
          <cell r="E472" t="str">
            <v>M</v>
          </cell>
          <cell r="F472">
            <v>6236</v>
          </cell>
        </row>
        <row r="473">
          <cell r="B473" t="str">
            <v>뚜껑제작설치</v>
          </cell>
          <cell r="C473" t="str">
            <v>공동구뚜껑</v>
          </cell>
          <cell r="D473">
            <v>6080</v>
          </cell>
          <cell r="E473" t="str">
            <v>EA</v>
          </cell>
          <cell r="F473">
            <v>3226</v>
          </cell>
        </row>
        <row r="474">
          <cell r="B474" t="str">
            <v>"</v>
          </cell>
          <cell r="C474" t="str">
            <v>배수측구뚜껑</v>
          </cell>
          <cell r="D474">
            <v>143</v>
          </cell>
          <cell r="E474" t="str">
            <v>EA</v>
          </cell>
          <cell r="F474">
            <v>35175</v>
          </cell>
        </row>
        <row r="475">
          <cell r="B475" t="str">
            <v>자갈채움</v>
          </cell>
          <cell r="D475">
            <v>1658</v>
          </cell>
          <cell r="E475" t="str">
            <v>M3</v>
          </cell>
          <cell r="F475">
            <v>13772</v>
          </cell>
        </row>
        <row r="476">
          <cell r="B476" t="str">
            <v>철근가공및조립</v>
          </cell>
          <cell r="C476" t="str">
            <v>간단</v>
          </cell>
          <cell r="D476">
            <v>363.64800000000002</v>
          </cell>
          <cell r="E476" t="str">
            <v>TON</v>
          </cell>
          <cell r="F476">
            <v>289630</v>
          </cell>
        </row>
        <row r="477">
          <cell r="B477" t="str">
            <v>9)라이닝콘크리트</v>
          </cell>
        </row>
        <row r="478">
          <cell r="B478" t="str">
            <v>강재동바리공및거푸집</v>
          </cell>
          <cell r="D478">
            <v>3</v>
          </cell>
          <cell r="E478" t="str">
            <v>조</v>
          </cell>
          <cell r="F478">
            <v>212604500</v>
          </cell>
        </row>
        <row r="479">
          <cell r="B479" t="str">
            <v>콘크리트타설</v>
          </cell>
          <cell r="C479" t="str">
            <v>펌푸카</v>
          </cell>
          <cell r="D479">
            <v>13834</v>
          </cell>
          <cell r="E479" t="str">
            <v>M3</v>
          </cell>
          <cell r="F479">
            <v>9305</v>
          </cell>
        </row>
        <row r="480">
          <cell r="B480" t="str">
            <v>라이닝 콘크리트</v>
          </cell>
          <cell r="C480" t="str">
            <v>신축이음</v>
          </cell>
          <cell r="D480">
            <v>1174</v>
          </cell>
          <cell r="E480" t="str">
            <v>M</v>
          </cell>
          <cell r="F480">
            <v>5672</v>
          </cell>
        </row>
        <row r="481">
          <cell r="B481" t="str">
            <v>철근가공및조립</v>
          </cell>
          <cell r="C481" t="str">
            <v>복잡</v>
          </cell>
          <cell r="D481">
            <v>145.869</v>
          </cell>
          <cell r="E481" t="str">
            <v>TON</v>
          </cell>
          <cell r="F481">
            <v>500487</v>
          </cell>
        </row>
        <row r="482">
          <cell r="B482" t="str">
            <v>10)갱문및옹벽</v>
          </cell>
        </row>
        <row r="483">
          <cell r="B483" t="str">
            <v>흙깍기</v>
          </cell>
          <cell r="C483" t="str">
            <v>토사</v>
          </cell>
          <cell r="D483">
            <v>363</v>
          </cell>
          <cell r="E483" t="str">
            <v>M3</v>
          </cell>
          <cell r="F483">
            <v>812</v>
          </cell>
        </row>
        <row r="484">
          <cell r="B484" t="str">
            <v>"</v>
          </cell>
          <cell r="C484" t="str">
            <v>발파암</v>
          </cell>
          <cell r="D484">
            <v>2692</v>
          </cell>
          <cell r="E484" t="str">
            <v>M3</v>
          </cell>
          <cell r="F484">
            <v>16024</v>
          </cell>
        </row>
        <row r="485">
          <cell r="B485" t="str">
            <v>구조물터파기</v>
          </cell>
          <cell r="C485" t="str">
            <v>발파암</v>
          </cell>
          <cell r="D485">
            <v>89</v>
          </cell>
          <cell r="E485" t="str">
            <v>M3</v>
          </cell>
          <cell r="F485">
            <v>83223</v>
          </cell>
        </row>
        <row r="486">
          <cell r="B486" t="str">
            <v>되메우기</v>
          </cell>
          <cell r="D486">
            <v>2708</v>
          </cell>
          <cell r="E486" t="str">
            <v>M3</v>
          </cell>
          <cell r="F486">
            <v>1123</v>
          </cell>
        </row>
        <row r="487">
          <cell r="B487" t="str">
            <v>콘크리트타설</v>
          </cell>
          <cell r="C487" t="str">
            <v>펌프카(철근)</v>
          </cell>
          <cell r="D487">
            <v>565</v>
          </cell>
          <cell r="E487" t="str">
            <v>M3</v>
          </cell>
          <cell r="F487">
            <v>10342</v>
          </cell>
        </row>
        <row r="488">
          <cell r="B488" t="str">
            <v>"</v>
          </cell>
          <cell r="C488" t="str">
            <v>무근(진동기제외)</v>
          </cell>
          <cell r="D488">
            <v>5</v>
          </cell>
          <cell r="E488" t="str">
            <v>M3</v>
          </cell>
          <cell r="F488">
            <v>20866</v>
          </cell>
        </row>
        <row r="489">
          <cell r="B489" t="str">
            <v>거푸집</v>
          </cell>
          <cell r="C489" t="str">
            <v>합판 3회</v>
          </cell>
          <cell r="D489">
            <v>432</v>
          </cell>
          <cell r="E489" t="str">
            <v>M2</v>
          </cell>
          <cell r="F489">
            <v>19370</v>
          </cell>
        </row>
        <row r="490">
          <cell r="B490" t="str">
            <v>"</v>
          </cell>
          <cell r="C490" t="str">
            <v>합판 4회</v>
          </cell>
          <cell r="D490">
            <v>210</v>
          </cell>
          <cell r="E490" t="str">
            <v>M2</v>
          </cell>
          <cell r="F490">
            <v>16560</v>
          </cell>
        </row>
        <row r="491">
          <cell r="B491" t="str">
            <v>"</v>
          </cell>
          <cell r="C491" t="str">
            <v>합판 6회</v>
          </cell>
          <cell r="D491">
            <v>4</v>
          </cell>
          <cell r="E491" t="str">
            <v>M2</v>
          </cell>
          <cell r="F491">
            <v>13552</v>
          </cell>
        </row>
        <row r="492">
          <cell r="B492" t="str">
            <v>"</v>
          </cell>
          <cell r="C492" t="str">
            <v>원형 3회</v>
          </cell>
          <cell r="D492">
            <v>50</v>
          </cell>
          <cell r="E492" t="str">
            <v>M2</v>
          </cell>
          <cell r="F492">
            <v>41700</v>
          </cell>
        </row>
        <row r="493">
          <cell r="B493" t="str">
            <v>무늬거푸집</v>
          </cell>
          <cell r="C493" t="str">
            <v>스치로폴1회</v>
          </cell>
          <cell r="D493">
            <v>568</v>
          </cell>
          <cell r="E493" t="str">
            <v>M2</v>
          </cell>
          <cell r="F493">
            <v>6710</v>
          </cell>
        </row>
        <row r="494">
          <cell r="B494" t="str">
            <v>동바리</v>
          </cell>
          <cell r="C494" t="str">
            <v>강관</v>
          </cell>
          <cell r="D494">
            <v>160</v>
          </cell>
          <cell r="E494" t="str">
            <v>공/M3</v>
          </cell>
          <cell r="F494">
            <v>18494</v>
          </cell>
        </row>
        <row r="495">
          <cell r="B495" t="str">
            <v>비계공</v>
          </cell>
          <cell r="C495" t="str">
            <v>강관</v>
          </cell>
          <cell r="D495">
            <v>528</v>
          </cell>
          <cell r="E495" t="str">
            <v>M2</v>
          </cell>
          <cell r="F495">
            <v>8976</v>
          </cell>
        </row>
        <row r="496">
          <cell r="B496" t="str">
            <v>철근가공및조립</v>
          </cell>
          <cell r="C496" t="str">
            <v>간단</v>
          </cell>
          <cell r="D496">
            <v>7.5510000000000002</v>
          </cell>
          <cell r="E496" t="str">
            <v>TON</v>
          </cell>
          <cell r="F496">
            <v>289630</v>
          </cell>
        </row>
        <row r="497">
          <cell r="B497" t="str">
            <v>P.V.C PIPE</v>
          </cell>
          <cell r="C497" t="str">
            <v>D=100m/m</v>
          </cell>
          <cell r="D497">
            <v>110</v>
          </cell>
          <cell r="E497" t="str">
            <v>M</v>
          </cell>
          <cell r="F497">
            <v>2186</v>
          </cell>
        </row>
        <row r="498">
          <cell r="B498" t="str">
            <v>난간용STEEL PIPE</v>
          </cell>
          <cell r="C498" t="str">
            <v>D=100m/m</v>
          </cell>
          <cell r="D498">
            <v>18</v>
          </cell>
          <cell r="E498" t="str">
            <v>M</v>
          </cell>
          <cell r="F498">
            <v>6895</v>
          </cell>
        </row>
        <row r="499">
          <cell r="B499" t="str">
            <v>숏크리트</v>
          </cell>
          <cell r="D499">
            <v>90</v>
          </cell>
          <cell r="E499" t="str">
            <v>M3</v>
          </cell>
          <cell r="F499">
            <v>45423</v>
          </cell>
        </row>
        <row r="500">
          <cell r="B500" t="str">
            <v>숏크리트버럭처리</v>
          </cell>
          <cell r="D500">
            <v>9</v>
          </cell>
          <cell r="E500" t="str">
            <v>M3</v>
          </cell>
          <cell r="F500">
            <v>9016</v>
          </cell>
        </row>
        <row r="501">
          <cell r="B501" t="str">
            <v>ROCK BOLT</v>
          </cell>
          <cell r="C501" t="str">
            <v>갱구부</v>
          </cell>
          <cell r="D501">
            <v>100</v>
          </cell>
          <cell r="E501" t="str">
            <v>SET</v>
          </cell>
          <cell r="F501">
            <v>45566</v>
          </cell>
        </row>
        <row r="502">
          <cell r="B502" t="str">
            <v>와이어매쉬설치</v>
          </cell>
          <cell r="C502" t="str">
            <v>D=4.8*100*100m/m</v>
          </cell>
          <cell r="D502">
            <v>405</v>
          </cell>
          <cell r="E502" t="str">
            <v>M2</v>
          </cell>
          <cell r="F502">
            <v>1693</v>
          </cell>
        </row>
        <row r="503">
          <cell r="B503" t="str">
            <v>강지보공</v>
          </cell>
          <cell r="C503" t="str">
            <v>TYPE-V</v>
          </cell>
          <cell r="D503">
            <v>8</v>
          </cell>
          <cell r="E503" t="str">
            <v>SET</v>
          </cell>
          <cell r="F503">
            <v>1437863</v>
          </cell>
        </row>
        <row r="504">
          <cell r="B504" t="str">
            <v>갱문 가시설</v>
          </cell>
          <cell r="D504">
            <v>2</v>
          </cell>
          <cell r="E504" t="str">
            <v>개소</v>
          </cell>
          <cell r="F504">
            <v>10582956</v>
          </cell>
        </row>
        <row r="505">
          <cell r="B505" t="str">
            <v>부직포설치</v>
          </cell>
          <cell r="D505">
            <v>42</v>
          </cell>
          <cell r="E505" t="str">
            <v>M2</v>
          </cell>
          <cell r="F505">
            <v>882</v>
          </cell>
        </row>
        <row r="506">
          <cell r="B506" t="str">
            <v>11)부대공</v>
          </cell>
        </row>
        <row r="507">
          <cell r="B507" t="str">
            <v>터널내부도장</v>
          </cell>
          <cell r="D507">
            <v>15928</v>
          </cell>
          <cell r="E507" t="str">
            <v>M2</v>
          </cell>
          <cell r="F507">
            <v>2318</v>
          </cell>
        </row>
        <row r="508">
          <cell r="B508" t="str">
            <v>터널내부타일 붙임</v>
          </cell>
          <cell r="D508">
            <v>14882</v>
          </cell>
          <cell r="E508" t="str">
            <v>M2</v>
          </cell>
          <cell r="F508">
            <v>33101</v>
          </cell>
        </row>
        <row r="509">
          <cell r="B509" t="str">
            <v>터널명판및안내판</v>
          </cell>
          <cell r="D509">
            <v>2</v>
          </cell>
          <cell r="E509" t="str">
            <v>개소</v>
          </cell>
          <cell r="F509">
            <v>616322</v>
          </cell>
        </row>
        <row r="510">
          <cell r="B510" t="str">
            <v>물푸기</v>
          </cell>
          <cell r="D510">
            <v>2300</v>
          </cell>
          <cell r="E510" t="str">
            <v>HR</v>
          </cell>
          <cell r="F510">
            <v>3582</v>
          </cell>
        </row>
        <row r="511">
          <cell r="B511" t="str">
            <v>임시환기시설</v>
          </cell>
          <cell r="D511">
            <v>23</v>
          </cell>
          <cell r="E511" t="str">
            <v>개월</v>
          </cell>
          <cell r="F511">
            <v>2310592</v>
          </cell>
        </row>
        <row r="512">
          <cell r="B512" t="str">
            <v>임시전기시설</v>
          </cell>
          <cell r="D512">
            <v>35</v>
          </cell>
          <cell r="E512" t="str">
            <v>개월</v>
          </cell>
          <cell r="F512">
            <v>10454302</v>
          </cell>
        </row>
        <row r="513">
          <cell r="B513" t="str">
            <v>작업용 비계</v>
          </cell>
          <cell r="D513">
            <v>3</v>
          </cell>
          <cell r="E513" t="str">
            <v>조</v>
          </cell>
          <cell r="F513">
            <v>976166</v>
          </cell>
        </row>
        <row r="514">
          <cell r="B514" t="str">
            <v>대 차</v>
          </cell>
          <cell r="D514">
            <v>2</v>
          </cell>
          <cell r="E514" t="str">
            <v>대</v>
          </cell>
          <cell r="F514">
            <v>33993953</v>
          </cell>
        </row>
        <row r="515">
          <cell r="B515" t="str">
            <v>12)계측</v>
          </cell>
        </row>
        <row r="516">
          <cell r="B516" t="str">
            <v>내공변위 측정</v>
          </cell>
          <cell r="D516">
            <v>152</v>
          </cell>
          <cell r="E516" t="str">
            <v>SET</v>
          </cell>
          <cell r="F516">
            <v>7700</v>
          </cell>
        </row>
        <row r="517">
          <cell r="B517" t="str">
            <v>지중변위 측정</v>
          </cell>
          <cell r="D517">
            <v>40</v>
          </cell>
          <cell r="E517" t="str">
            <v>SET</v>
          </cell>
          <cell r="F517">
            <v>545413</v>
          </cell>
        </row>
        <row r="518">
          <cell r="B518" t="str">
            <v>천단침하 측정</v>
          </cell>
          <cell r="D518">
            <v>76</v>
          </cell>
          <cell r="E518" t="str">
            <v>SET</v>
          </cell>
          <cell r="F518">
            <v>7350</v>
          </cell>
        </row>
        <row r="519">
          <cell r="B519" t="str">
            <v>숏크리트 응력</v>
          </cell>
          <cell r="D519">
            <v>40</v>
          </cell>
          <cell r="E519" t="str">
            <v>SET</v>
          </cell>
          <cell r="F519">
            <v>954750</v>
          </cell>
        </row>
        <row r="520">
          <cell r="B520" t="str">
            <v>ROCK BOLT 축력측정</v>
          </cell>
          <cell r="D520">
            <v>40</v>
          </cell>
          <cell r="E520" t="str">
            <v>SET</v>
          </cell>
          <cell r="F520">
            <v>489850</v>
          </cell>
        </row>
        <row r="521">
          <cell r="B521" t="str">
            <v>지표침하측정</v>
          </cell>
          <cell r="D521">
            <v>6</v>
          </cell>
          <cell r="E521" t="str">
            <v>SET</v>
          </cell>
          <cell r="F521">
            <v>15750</v>
          </cell>
        </row>
        <row r="522">
          <cell r="B522" t="str">
            <v>계측비</v>
          </cell>
          <cell r="D522">
            <v>23</v>
          </cell>
          <cell r="E522" t="str">
            <v>개월</v>
          </cell>
          <cell r="F522">
            <v>9207863</v>
          </cell>
        </row>
        <row r="523">
          <cell r="B523" t="str">
            <v>13)콘크리트생산</v>
          </cell>
        </row>
        <row r="524">
          <cell r="B524" t="str">
            <v>2종 콘크리트생산</v>
          </cell>
          <cell r="C524" t="str">
            <v>D=32m/m</v>
          </cell>
          <cell r="D524">
            <v>20408</v>
          </cell>
          <cell r="E524" t="str">
            <v>M3</v>
          </cell>
          <cell r="F524">
            <v>12121</v>
          </cell>
        </row>
        <row r="525">
          <cell r="B525" t="str">
            <v>5종 콘크리트생산</v>
          </cell>
          <cell r="C525" t="str">
            <v>D=50m/m</v>
          </cell>
          <cell r="D525">
            <v>5</v>
          </cell>
          <cell r="E525" t="str">
            <v>M3</v>
          </cell>
          <cell r="F525">
            <v>10964</v>
          </cell>
        </row>
        <row r="526">
          <cell r="B526" t="str">
            <v>콘크리트 운반</v>
          </cell>
          <cell r="D526">
            <v>20413</v>
          </cell>
          <cell r="E526" t="str">
            <v>M3</v>
          </cell>
          <cell r="F526">
            <v>7504</v>
          </cell>
        </row>
        <row r="527">
          <cell r="B527" t="str">
            <v>콘크리트 배치플랜트</v>
          </cell>
          <cell r="C527" t="str">
            <v>설치공</v>
          </cell>
          <cell r="D527">
            <v>1</v>
          </cell>
          <cell r="E527" t="str">
            <v>식</v>
          </cell>
          <cell r="F527">
            <v>26768591</v>
          </cell>
        </row>
        <row r="528">
          <cell r="B528" t="str">
            <v>콘크리트 배치플랜트</v>
          </cell>
          <cell r="C528" t="str">
            <v>철거공</v>
          </cell>
          <cell r="D528">
            <v>1</v>
          </cell>
          <cell r="E528" t="str">
            <v>식</v>
          </cell>
          <cell r="F528">
            <v>8838466</v>
          </cell>
        </row>
        <row r="529">
          <cell r="A529" t="str">
            <v>6)</v>
          </cell>
          <cell r="B529" t="str">
            <v>부대공</v>
          </cell>
        </row>
        <row r="530">
          <cell r="B530" t="str">
            <v>1)교통표지판</v>
          </cell>
        </row>
        <row r="531">
          <cell r="B531" t="str">
            <v>삼각표지판</v>
          </cell>
          <cell r="D531">
            <v>35</v>
          </cell>
          <cell r="E531" t="str">
            <v>EA</v>
          </cell>
          <cell r="F531">
            <v>128842</v>
          </cell>
        </row>
        <row r="532">
          <cell r="B532" t="str">
            <v>오각표지판</v>
          </cell>
          <cell r="D532">
            <v>2</v>
          </cell>
          <cell r="E532" t="str">
            <v>EA</v>
          </cell>
          <cell r="F532">
            <v>101842</v>
          </cell>
        </row>
        <row r="533">
          <cell r="B533" t="str">
            <v>원형표지판</v>
          </cell>
          <cell r="D533">
            <v>10</v>
          </cell>
          <cell r="E533" t="str">
            <v>EA</v>
          </cell>
          <cell r="F533">
            <v>126842</v>
          </cell>
        </row>
        <row r="534">
          <cell r="B534" t="str">
            <v>이중삼각표지판</v>
          </cell>
          <cell r="D534">
            <v>6</v>
          </cell>
          <cell r="E534" t="str">
            <v>EA</v>
          </cell>
          <cell r="F534">
            <v>212371</v>
          </cell>
        </row>
        <row r="535">
          <cell r="B535" t="str">
            <v>삼각및소형사각표지판</v>
          </cell>
          <cell r="C535" t="str">
            <v>1200+600*200m/m</v>
          </cell>
          <cell r="D535">
            <v>3</v>
          </cell>
          <cell r="E535" t="str">
            <v>EA</v>
          </cell>
          <cell r="F535">
            <v>175371</v>
          </cell>
        </row>
        <row r="536">
          <cell r="B536" t="str">
            <v>터널안내표지판</v>
          </cell>
          <cell r="C536" t="str">
            <v>3.4*2.25+3.5*0.9m</v>
          </cell>
          <cell r="D536">
            <v>2</v>
          </cell>
          <cell r="E536" t="str">
            <v>EA</v>
          </cell>
          <cell r="F536">
            <v>3040689</v>
          </cell>
        </row>
        <row r="537">
          <cell r="B537" t="str">
            <v>버스정류장</v>
          </cell>
          <cell r="C537" t="str">
            <v>2420*1200m/m</v>
          </cell>
          <cell r="D537">
            <v>2</v>
          </cell>
          <cell r="E537" t="str">
            <v>EA</v>
          </cell>
          <cell r="F537">
            <v>1250689</v>
          </cell>
        </row>
        <row r="538">
          <cell r="B538" t="str">
            <v>오르막차선</v>
          </cell>
          <cell r="C538" t="str">
            <v>2400*950m/m</v>
          </cell>
          <cell r="D538">
            <v>4</v>
          </cell>
          <cell r="E538" t="str">
            <v>EA</v>
          </cell>
          <cell r="F538">
            <v>1120689</v>
          </cell>
        </row>
        <row r="539">
          <cell r="B539" t="str">
            <v>2방향안내표지판</v>
          </cell>
          <cell r="C539" t="str">
            <v>3600*2200m/m</v>
          </cell>
          <cell r="D539">
            <v>2</v>
          </cell>
          <cell r="E539" t="str">
            <v>EA</v>
          </cell>
          <cell r="F539">
            <v>2460689</v>
          </cell>
        </row>
        <row r="540">
          <cell r="B540" t="str">
            <v>2)차선도색</v>
          </cell>
        </row>
        <row r="541">
          <cell r="B541" t="str">
            <v>차선도색</v>
          </cell>
          <cell r="C541" t="str">
            <v>상온형황색실선</v>
          </cell>
          <cell r="D541">
            <v>1033</v>
          </cell>
          <cell r="E541" t="str">
            <v>M2</v>
          </cell>
          <cell r="F541">
            <v>1145</v>
          </cell>
        </row>
        <row r="542">
          <cell r="B542" t="str">
            <v>"</v>
          </cell>
          <cell r="C542" t="str">
            <v>상온형백색실선</v>
          </cell>
          <cell r="D542">
            <v>2266</v>
          </cell>
          <cell r="E542" t="str">
            <v>M2</v>
          </cell>
          <cell r="F542">
            <v>1145</v>
          </cell>
        </row>
        <row r="543">
          <cell r="B543" t="str">
            <v>"</v>
          </cell>
          <cell r="C543" t="str">
            <v>상온형백색파선</v>
          </cell>
          <cell r="D543">
            <v>154</v>
          </cell>
          <cell r="E543" t="str">
            <v>M2</v>
          </cell>
          <cell r="F543">
            <v>1260</v>
          </cell>
        </row>
        <row r="544">
          <cell r="B544" t="str">
            <v>3)시선유도표지</v>
          </cell>
        </row>
        <row r="545">
          <cell r="B545" t="str">
            <v>데리네이타</v>
          </cell>
          <cell r="C545" t="str">
            <v>가드레일용</v>
          </cell>
          <cell r="D545">
            <v>178</v>
          </cell>
          <cell r="E545" t="str">
            <v>EA</v>
          </cell>
          <cell r="F545">
            <v>11509</v>
          </cell>
        </row>
        <row r="546">
          <cell r="B546" t="str">
            <v>"</v>
          </cell>
          <cell r="C546" t="str">
            <v>옹벽용</v>
          </cell>
          <cell r="D546">
            <v>136</v>
          </cell>
          <cell r="E546" t="str">
            <v>EA</v>
          </cell>
          <cell r="F546">
            <v>13886</v>
          </cell>
        </row>
        <row r="547">
          <cell r="B547" t="str">
            <v>"</v>
          </cell>
          <cell r="C547" t="str">
            <v>토공용</v>
          </cell>
          <cell r="D547">
            <v>103</v>
          </cell>
          <cell r="E547" t="str">
            <v>EA</v>
          </cell>
          <cell r="F547">
            <v>18773</v>
          </cell>
        </row>
        <row r="548">
          <cell r="B548" t="str">
            <v>갈매기표지판</v>
          </cell>
          <cell r="C548" t="str">
            <v>600*300m/m</v>
          </cell>
          <cell r="D548">
            <v>137</v>
          </cell>
          <cell r="E548" t="str">
            <v>EA</v>
          </cell>
          <cell r="F548">
            <v>121272</v>
          </cell>
        </row>
        <row r="549">
          <cell r="B549" t="str">
            <v>4)가드레일</v>
          </cell>
        </row>
        <row r="550">
          <cell r="B550" t="str">
            <v>가드레일 포스트</v>
          </cell>
          <cell r="C550" t="str">
            <v>150*75*2200m/m</v>
          </cell>
          <cell r="D550">
            <v>1176</v>
          </cell>
          <cell r="E550" t="str">
            <v>EA</v>
          </cell>
          <cell r="F550">
            <v>45872</v>
          </cell>
        </row>
        <row r="551">
          <cell r="B551" t="str">
            <v>표준레일</v>
          </cell>
          <cell r="C551" t="str">
            <v>4*350*4330m/m</v>
          </cell>
          <cell r="D551">
            <v>1152</v>
          </cell>
          <cell r="E551" t="str">
            <v>EA</v>
          </cell>
          <cell r="F551">
            <v>53537</v>
          </cell>
        </row>
        <row r="552">
          <cell r="B552" t="str">
            <v>단부레일</v>
          </cell>
          <cell r="D552">
            <v>48</v>
          </cell>
          <cell r="E552" t="str">
            <v>EA</v>
          </cell>
          <cell r="F552">
            <v>21207</v>
          </cell>
        </row>
        <row r="553">
          <cell r="B553" t="str">
            <v>5)낙석방지시설</v>
          </cell>
        </row>
        <row r="554">
          <cell r="B554" t="str">
            <v>낙석 방책</v>
          </cell>
          <cell r="C554" t="str">
            <v>옹벽용(일반부)</v>
          </cell>
          <cell r="D554">
            <v>2680</v>
          </cell>
          <cell r="E554" t="str">
            <v>M</v>
          </cell>
          <cell r="F554">
            <v>89639</v>
          </cell>
        </row>
        <row r="555">
          <cell r="B555" t="str">
            <v>"</v>
          </cell>
          <cell r="C555" t="str">
            <v>"  (단  부)</v>
          </cell>
          <cell r="D555">
            <v>42</v>
          </cell>
          <cell r="E555" t="str">
            <v>EA</v>
          </cell>
          <cell r="F555">
            <v>666906</v>
          </cell>
        </row>
        <row r="556">
          <cell r="B556" t="str">
            <v>낙석방지망설치</v>
          </cell>
          <cell r="D556">
            <v>28347</v>
          </cell>
          <cell r="E556" t="str">
            <v>M2</v>
          </cell>
          <cell r="F556">
            <v>23788</v>
          </cell>
        </row>
        <row r="557">
          <cell r="B557" t="str">
            <v>6)미끄럼방지시설</v>
          </cell>
          <cell r="D557">
            <v>3233</v>
          </cell>
          <cell r="E557" t="str">
            <v>M2</v>
          </cell>
          <cell r="F557">
            <v>51867</v>
          </cell>
        </row>
        <row r="558">
          <cell r="B558" t="str">
            <v>7)돌붙임</v>
          </cell>
        </row>
        <row r="559">
          <cell r="B559" t="str">
            <v>돌붙임</v>
          </cell>
          <cell r="D559">
            <v>4463</v>
          </cell>
          <cell r="E559" t="str">
            <v>M2</v>
          </cell>
          <cell r="F559">
            <v>25649</v>
          </cell>
        </row>
        <row r="560">
          <cell r="B560" t="str">
            <v>기초콘크리트타설</v>
          </cell>
          <cell r="C560" t="str">
            <v>무근(진동기제외)</v>
          </cell>
          <cell r="D560">
            <v>75</v>
          </cell>
          <cell r="E560" t="str">
            <v>M3</v>
          </cell>
          <cell r="F560">
            <v>20866</v>
          </cell>
        </row>
        <row r="561">
          <cell r="B561" t="str">
            <v>" 거푸집</v>
          </cell>
          <cell r="C561" t="str">
            <v>합판 6회</v>
          </cell>
          <cell r="D561">
            <v>207</v>
          </cell>
          <cell r="E561" t="str">
            <v>M2</v>
          </cell>
          <cell r="F561">
            <v>13552</v>
          </cell>
        </row>
        <row r="562">
          <cell r="B562" t="str">
            <v>8)가설건물</v>
          </cell>
          <cell r="D562">
            <v>1</v>
          </cell>
          <cell r="E562" t="str">
            <v>식</v>
          </cell>
          <cell r="F562">
            <v>84718656</v>
          </cell>
        </row>
        <row r="563">
          <cell r="B563" t="str">
            <v>9)시험비</v>
          </cell>
          <cell r="D563">
            <v>1</v>
          </cell>
          <cell r="E563" t="str">
            <v>식</v>
          </cell>
          <cell r="F563">
            <v>8462300</v>
          </cell>
        </row>
        <row r="564">
          <cell r="B564" t="str">
            <v>10)운반비</v>
          </cell>
        </row>
        <row r="565">
          <cell r="B565" t="str">
            <v>철근운반</v>
          </cell>
          <cell r="D565">
            <v>2356.4560000000001</v>
          </cell>
          <cell r="E565" t="str">
            <v>TON</v>
          </cell>
          <cell r="F565">
            <v>21618</v>
          </cell>
        </row>
        <row r="566">
          <cell r="B566" t="str">
            <v>흄관운반</v>
          </cell>
          <cell r="C566" t="str">
            <v>D=600m/m</v>
          </cell>
          <cell r="D566">
            <v>162</v>
          </cell>
          <cell r="E566" t="str">
            <v>본</v>
          </cell>
          <cell r="F566">
            <v>946</v>
          </cell>
        </row>
        <row r="567">
          <cell r="B567" t="str">
            <v>흄관운반</v>
          </cell>
          <cell r="C567" t="str">
            <v>D=800m/m</v>
          </cell>
          <cell r="D567">
            <v>56</v>
          </cell>
          <cell r="E567" t="str">
            <v>본</v>
          </cell>
          <cell r="F567">
            <v>1646</v>
          </cell>
        </row>
        <row r="568">
          <cell r="B568" t="str">
            <v>"</v>
          </cell>
          <cell r="C568" t="str">
            <v>D=1000m/m</v>
          </cell>
          <cell r="D568">
            <v>26</v>
          </cell>
          <cell r="E568" t="str">
            <v>본</v>
          </cell>
          <cell r="F568">
            <v>2636</v>
          </cell>
        </row>
        <row r="569">
          <cell r="B569" t="str">
            <v>"</v>
          </cell>
          <cell r="C569" t="str">
            <v>D=D1200m/m</v>
          </cell>
          <cell r="D569">
            <v>12</v>
          </cell>
          <cell r="E569" t="str">
            <v>본</v>
          </cell>
          <cell r="F569">
            <v>3653</v>
          </cell>
        </row>
        <row r="570">
          <cell r="B570" t="str">
            <v>모래구입및운반</v>
          </cell>
          <cell r="C570" t="str">
            <v>구조물용</v>
          </cell>
          <cell r="D570">
            <v>15393</v>
          </cell>
          <cell r="E570" t="str">
            <v>M3</v>
          </cell>
          <cell r="F570">
            <v>18846</v>
          </cell>
        </row>
        <row r="571">
          <cell r="B571" t="str">
            <v>"</v>
          </cell>
          <cell r="C571" t="str">
            <v>포장용</v>
          </cell>
          <cell r="D571">
            <v>11444</v>
          </cell>
          <cell r="E571" t="str">
            <v>M3</v>
          </cell>
          <cell r="F571">
            <v>17482</v>
          </cell>
        </row>
        <row r="572">
          <cell r="B572" t="str">
            <v>포대시멘트운반</v>
          </cell>
          <cell r="D572">
            <v>4407</v>
          </cell>
          <cell r="E572" t="str">
            <v>포대</v>
          </cell>
          <cell r="F572">
            <v>713</v>
          </cell>
        </row>
        <row r="573">
          <cell r="B573" t="str">
            <v>분말시멘트운반</v>
          </cell>
          <cell r="D573">
            <v>11633</v>
          </cell>
          <cell r="E573" t="str">
            <v>TON</v>
          </cell>
          <cell r="F573">
            <v>13136</v>
          </cell>
        </row>
        <row r="574">
          <cell r="B574" t="str">
            <v>중기운반비</v>
          </cell>
          <cell r="D574">
            <v>1</v>
          </cell>
          <cell r="E574" t="str">
            <v>식</v>
          </cell>
          <cell r="F574">
            <v>5659214</v>
          </cell>
        </row>
        <row r="575">
          <cell r="B575" t="str">
            <v>11)안전관리비</v>
          </cell>
        </row>
        <row r="576">
          <cell r="B576" t="str">
            <v>교통안전관리비</v>
          </cell>
          <cell r="D576">
            <v>1</v>
          </cell>
          <cell r="E576" t="str">
            <v>식</v>
          </cell>
          <cell r="F576">
            <v>4445016</v>
          </cell>
        </row>
        <row r="577">
          <cell r="B577" t="str">
            <v>정기안전점검비</v>
          </cell>
          <cell r="C577" t="str">
            <v>하오터널</v>
          </cell>
          <cell r="D577">
            <v>1</v>
          </cell>
          <cell r="E577" t="str">
            <v>식</v>
          </cell>
          <cell r="F577">
            <v>33638612</v>
          </cell>
        </row>
        <row r="578">
          <cell r="A578" t="str">
            <v>다)</v>
          </cell>
          <cell r="B578" t="str">
            <v>사급자재비</v>
          </cell>
        </row>
        <row r="579">
          <cell r="A579" t="str">
            <v>1)</v>
          </cell>
          <cell r="B579" t="str">
            <v>흄 관</v>
          </cell>
        </row>
        <row r="580">
          <cell r="B580" t="str">
            <v>흄관(소켓식)</v>
          </cell>
          <cell r="C580" t="str">
            <v>D600</v>
          </cell>
          <cell r="D580">
            <v>459</v>
          </cell>
          <cell r="E580" t="str">
            <v>본</v>
          </cell>
          <cell r="F580">
            <v>55727</v>
          </cell>
        </row>
        <row r="581">
          <cell r="B581" t="str">
            <v>"</v>
          </cell>
          <cell r="C581" t="str">
            <v>D800</v>
          </cell>
          <cell r="D581">
            <v>119</v>
          </cell>
          <cell r="E581" t="str">
            <v>본</v>
          </cell>
          <cell r="F581">
            <v>97045</v>
          </cell>
        </row>
        <row r="582">
          <cell r="B582" t="str">
            <v>"</v>
          </cell>
          <cell r="C582" t="str">
            <v>D1000</v>
          </cell>
          <cell r="D582">
            <v>89</v>
          </cell>
          <cell r="E582" t="str">
            <v>본</v>
          </cell>
          <cell r="F582">
            <v>154709</v>
          </cell>
        </row>
        <row r="583">
          <cell r="B583" t="str">
            <v>"</v>
          </cell>
          <cell r="C583" t="str">
            <v>D1200</v>
          </cell>
          <cell r="D583">
            <v>61</v>
          </cell>
          <cell r="E583" t="str">
            <v>본</v>
          </cell>
          <cell r="F583">
            <v>214572</v>
          </cell>
        </row>
        <row r="584">
          <cell r="A584" t="str">
            <v>2)</v>
          </cell>
          <cell r="B584" t="str">
            <v>시멘트</v>
          </cell>
        </row>
        <row r="585">
          <cell r="B585" t="str">
            <v>시멘트</v>
          </cell>
          <cell r="C585" t="str">
            <v>40KG</v>
          </cell>
          <cell r="D585">
            <v>4626</v>
          </cell>
          <cell r="E585" t="str">
            <v>대</v>
          </cell>
          <cell r="F585">
            <v>1959</v>
          </cell>
        </row>
        <row r="586">
          <cell r="B586" t="str">
            <v>"</v>
          </cell>
          <cell r="C586" t="str">
            <v>분말</v>
          </cell>
          <cell r="D586">
            <v>11633</v>
          </cell>
          <cell r="E586" t="str">
            <v>TON</v>
          </cell>
          <cell r="F586">
            <v>46299</v>
          </cell>
        </row>
        <row r="587">
          <cell r="A587" t="str">
            <v>3)</v>
          </cell>
          <cell r="B587" t="str">
            <v>GABION</v>
          </cell>
        </row>
        <row r="588">
          <cell r="B588" t="str">
            <v>GABION</v>
          </cell>
          <cell r="C588" t="str">
            <v>1.5*1.0*1.0M아연도금</v>
          </cell>
          <cell r="D588">
            <v>5051</v>
          </cell>
          <cell r="E588" t="str">
            <v>매</v>
          </cell>
          <cell r="F588">
            <v>36000</v>
          </cell>
        </row>
        <row r="589">
          <cell r="B589" t="str">
            <v>"</v>
          </cell>
          <cell r="C589" t="str">
            <v>1.5*1.0*1.0MPVC코팅</v>
          </cell>
          <cell r="D589">
            <v>642</v>
          </cell>
          <cell r="E589" t="str">
            <v>매</v>
          </cell>
          <cell r="F589">
            <v>46000</v>
          </cell>
        </row>
        <row r="590">
          <cell r="B590" t="str">
            <v>"</v>
          </cell>
          <cell r="C590" t="str">
            <v>2.0*1.0*0.5M아연도금</v>
          </cell>
          <cell r="D590">
            <v>1255</v>
          </cell>
          <cell r="E590" t="str">
            <v>매</v>
          </cell>
          <cell r="F590">
            <v>32000</v>
          </cell>
        </row>
        <row r="591">
          <cell r="B591" t="str">
            <v>"</v>
          </cell>
          <cell r="C591" t="str">
            <v>2.0*1.0*0.5MPVC코팅</v>
          </cell>
          <cell r="D591">
            <v>1932</v>
          </cell>
          <cell r="E591" t="str">
            <v>매</v>
          </cell>
          <cell r="F591">
            <v>40000</v>
          </cell>
        </row>
        <row r="592">
          <cell r="B592" t="str">
            <v>"</v>
          </cell>
          <cell r="C592" t="str">
            <v>2.0*1.0*1.0M아연도금</v>
          </cell>
          <cell r="D592">
            <v>3888</v>
          </cell>
          <cell r="E592" t="str">
            <v>매</v>
          </cell>
          <cell r="F592">
            <v>44000</v>
          </cell>
        </row>
        <row r="593">
          <cell r="A593" t="str">
            <v>4)</v>
          </cell>
          <cell r="B593" t="str">
            <v>레미콘</v>
          </cell>
        </row>
        <row r="594">
          <cell r="B594" t="str">
            <v>레미콘</v>
          </cell>
          <cell r="C594" t="str">
            <v>19-400-12</v>
          </cell>
          <cell r="D594">
            <v>252</v>
          </cell>
          <cell r="E594" t="str">
            <v>M3</v>
          </cell>
          <cell r="F594">
            <v>87950</v>
          </cell>
        </row>
        <row r="595">
          <cell r="B595" t="str">
            <v>"</v>
          </cell>
          <cell r="C595" t="str">
            <v>40-160-8</v>
          </cell>
          <cell r="D595">
            <v>1879</v>
          </cell>
          <cell r="E595" t="str">
            <v>M3</v>
          </cell>
          <cell r="F595">
            <v>48010</v>
          </cell>
        </row>
        <row r="596">
          <cell r="A596" t="str">
            <v>5)</v>
          </cell>
          <cell r="B596" t="str">
            <v>아스팔트</v>
          </cell>
        </row>
        <row r="597">
          <cell r="B597" t="str">
            <v>아스팔트</v>
          </cell>
          <cell r="C597" t="str">
            <v>MC-1</v>
          </cell>
          <cell r="D597">
            <v>432</v>
          </cell>
          <cell r="E597" t="str">
            <v>D/M</v>
          </cell>
          <cell r="F597">
            <v>44000</v>
          </cell>
        </row>
        <row r="598">
          <cell r="B598" t="str">
            <v>"</v>
          </cell>
          <cell r="C598" t="str">
            <v>RSC-4</v>
          </cell>
          <cell r="D598">
            <v>169</v>
          </cell>
          <cell r="E598" t="str">
            <v>D/M</v>
          </cell>
          <cell r="F598">
            <v>41000</v>
          </cell>
        </row>
        <row r="599">
          <cell r="A599" t="str">
            <v>6)</v>
          </cell>
          <cell r="B599" t="str">
            <v>고재대</v>
          </cell>
          <cell r="D599">
            <v>92.411000000000001</v>
          </cell>
          <cell r="E599" t="str">
            <v>TON</v>
          </cell>
          <cell r="F599">
            <v>-110000</v>
          </cell>
        </row>
        <row r="600">
          <cell r="A600" t="str">
            <v>총계</v>
          </cell>
        </row>
        <row r="601">
          <cell r="A601" t="str">
            <v>2.</v>
          </cell>
          <cell r="B601" t="str">
            <v>건축공사</v>
          </cell>
        </row>
        <row r="602">
          <cell r="B602" t="str">
            <v>건축공사</v>
          </cell>
          <cell r="D602">
            <v>1</v>
          </cell>
          <cell r="E602" t="str">
            <v>식</v>
          </cell>
          <cell r="F602">
            <v>0</v>
          </cell>
        </row>
        <row r="603">
          <cell r="A603" t="str">
            <v>3.</v>
          </cell>
          <cell r="B603" t="str">
            <v>설비공사</v>
          </cell>
          <cell r="F603">
            <v>0</v>
          </cell>
        </row>
        <row r="604">
          <cell r="B604" t="str">
            <v>설비공사</v>
          </cell>
          <cell r="D604">
            <v>1</v>
          </cell>
          <cell r="E604" t="str">
            <v>식</v>
          </cell>
          <cell r="F604">
            <v>0</v>
          </cell>
        </row>
        <row r="605">
          <cell r="A605" t="str">
            <v>총합계</v>
          </cell>
          <cell r="D605">
            <v>0</v>
          </cell>
          <cell r="F605">
            <v>0</v>
          </cell>
        </row>
        <row r="606">
          <cell r="B606" t="str">
            <v>간접 노무비</v>
          </cell>
          <cell r="D606">
            <v>1</v>
          </cell>
          <cell r="E606" t="str">
            <v>식</v>
          </cell>
          <cell r="F606">
            <v>0</v>
          </cell>
        </row>
        <row r="607">
          <cell r="B607" t="str">
            <v>산재 보험료</v>
          </cell>
          <cell r="D607">
            <v>1</v>
          </cell>
          <cell r="E607" t="str">
            <v>식</v>
          </cell>
          <cell r="F607">
            <v>0</v>
          </cell>
        </row>
        <row r="608">
          <cell r="B608" t="str">
            <v>고용 보험료</v>
          </cell>
          <cell r="D608">
            <v>1</v>
          </cell>
          <cell r="E608" t="str">
            <v>식</v>
          </cell>
          <cell r="F608">
            <v>0</v>
          </cell>
        </row>
        <row r="609">
          <cell r="B609" t="str">
            <v>안전 관리비</v>
          </cell>
          <cell r="D609">
            <v>1</v>
          </cell>
          <cell r="E609" t="str">
            <v>식</v>
          </cell>
          <cell r="F609">
            <v>0</v>
          </cell>
        </row>
        <row r="610">
          <cell r="B610" t="str">
            <v>기타   경비</v>
          </cell>
          <cell r="D610">
            <v>1</v>
          </cell>
          <cell r="E610" t="str">
            <v>식</v>
          </cell>
          <cell r="F610">
            <v>0</v>
          </cell>
        </row>
        <row r="611">
          <cell r="B611" t="str">
            <v>퇴직 부금비</v>
          </cell>
          <cell r="D611">
            <v>1</v>
          </cell>
          <cell r="E611" t="str">
            <v>식</v>
          </cell>
          <cell r="F611">
            <v>0</v>
          </cell>
        </row>
        <row r="612">
          <cell r="B612" t="str">
            <v>일반 관리비</v>
          </cell>
          <cell r="D612">
            <v>1</v>
          </cell>
          <cell r="E612" t="str">
            <v>식</v>
          </cell>
          <cell r="F612">
            <v>0</v>
          </cell>
        </row>
        <row r="613">
          <cell r="B613" t="str">
            <v>이       윤</v>
          </cell>
          <cell r="D613">
            <v>1</v>
          </cell>
          <cell r="E613" t="str">
            <v>식</v>
          </cell>
          <cell r="F613">
            <v>0</v>
          </cell>
        </row>
        <row r="614">
          <cell r="B614" t="str">
            <v>기술료</v>
          </cell>
          <cell r="D614">
            <v>1</v>
          </cell>
          <cell r="E614" t="str">
            <v>식</v>
          </cell>
          <cell r="F614">
            <v>131000000</v>
          </cell>
        </row>
        <row r="615">
          <cell r="B615" t="str">
            <v>공사손해보험료</v>
          </cell>
          <cell r="D615">
            <v>1</v>
          </cell>
          <cell r="E615" t="str">
            <v>식</v>
          </cell>
          <cell r="F615">
            <v>0</v>
          </cell>
        </row>
        <row r="616">
          <cell r="B616" t="str">
            <v>부가 가치세</v>
          </cell>
          <cell r="D616">
            <v>1</v>
          </cell>
          <cell r="E616" t="str">
            <v>식</v>
          </cell>
          <cell r="F616">
            <v>0</v>
          </cell>
        </row>
        <row r="617">
          <cell r="B617" t="str">
            <v>골재대</v>
          </cell>
          <cell r="D617">
            <v>1</v>
          </cell>
          <cell r="E617" t="str">
            <v>식</v>
          </cell>
          <cell r="F617">
            <v>14200057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관급총괄"/>
      <sheetName val="#REF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결과조달"/>
      <sheetName val="laroux"/>
      <sheetName val="반포-봉암"/>
      <sheetName val="표지"/>
      <sheetName val="집계표"/>
      <sheetName val="변경예산안"/>
      <sheetName val="변경예산안 (2)"/>
      <sheetName val="차액보증"/>
    </sheetNames>
    <sheetDataSet>
      <sheetData sheetId="0"/>
      <sheetData sheetId="1" refreshError="1"/>
      <sheetData sheetId="2" refreshError="1"/>
      <sheetData sheetId="3"/>
      <sheetData sheetId="4"/>
      <sheetData sheetId="5"/>
      <sheetData sheetId="6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총괄"/>
      <sheetName val="내역"/>
      <sheetName val="전기"/>
      <sheetName val="선산토공"/>
      <sheetName val="대보토공"/>
      <sheetName val="선산철콘"/>
      <sheetName val="대보철콘"/>
      <sheetName val="강교"/>
      <sheetName val="하도총괄"/>
      <sheetName val="포기원"/>
      <sheetName val="달천교자재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입찰안"/>
      <sheetName val="적격점수"/>
      <sheetName val="심사평가"/>
      <sheetName val="자재인력"/>
      <sheetName val="설계실행"/>
      <sheetName val="관리비"/>
      <sheetName val="표지1"/>
      <sheetName val="총괄1"/>
      <sheetName val="하도사항1"/>
      <sheetName val="별지1"/>
      <sheetName val="토공11"/>
      <sheetName val="토공12"/>
      <sheetName val="토공13"/>
      <sheetName val="토공14"/>
      <sheetName val="토공15"/>
      <sheetName val="철콘11"/>
      <sheetName val="철콘12"/>
      <sheetName val="철콘13"/>
      <sheetName val="철콘14"/>
      <sheetName val="철콘15"/>
      <sheetName val="철강1"/>
      <sheetName val="표지2"/>
      <sheetName val="총괄2"/>
      <sheetName val="하도사항2"/>
      <sheetName val="별지2"/>
      <sheetName val="토공21"/>
      <sheetName val="토공22"/>
      <sheetName val="토공23"/>
      <sheetName val="토공24"/>
      <sheetName val="토공25"/>
      <sheetName val="철콘21"/>
      <sheetName val="철콘22"/>
      <sheetName val="철콘23"/>
      <sheetName val="철콘24"/>
      <sheetName val="철콘25"/>
      <sheetName val="철강2"/>
      <sheetName val="조경"/>
      <sheetName val="포장"/>
      <sheetName val="P-F"/>
      <sheetName val="선정.1"/>
      <sheetName val="선정.2"/>
      <sheetName val="선정.3"/>
      <sheetName val="선정.4"/>
      <sheetName val="선정.5"/>
      <sheetName val="견적결과"/>
      <sheetName val="집행(1)"/>
      <sheetName val="집행(2)"/>
      <sheetName val="합의서"/>
      <sheetName val="견적조건"/>
      <sheetName val="전기집계"/>
      <sheetName val="전기투찰"/>
      <sheetName val="토목총괄"/>
      <sheetName val="전기총괄"/>
      <sheetName val="추풍최종"/>
      <sheetName val="설 계"/>
      <sheetName val="차액보증"/>
      <sheetName val="입출재고현황 (2)"/>
      <sheetName val="내역서"/>
      <sheetName val="청천내"/>
      <sheetName val="INPUT"/>
      <sheetName val="전계가"/>
      <sheetName val="공사비집계"/>
      <sheetName val="일위대가(가설)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/>
      <sheetData sheetId="8" refreshError="1"/>
      <sheetData sheetId="9" refreshError="1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입찰안"/>
      <sheetName val="부대입찰"/>
      <sheetName val="부대공"/>
      <sheetName val="적격점수"/>
      <sheetName val="자재인력"/>
      <sheetName val="입찰조건"/>
      <sheetName val="조건표"/>
      <sheetName val="차액보증"/>
      <sheetName val="VXXXXX"/>
      <sheetName val="하도급대비"/>
      <sheetName val="하도급기성"/>
      <sheetName val="하도급단가산출"/>
      <sheetName val="토공집계표"/>
      <sheetName val="유토계획및집계"/>
      <sheetName val="유용토모식도"/>
      <sheetName val="토량산출(다짐)"/>
      <sheetName val="토공총괄"/>
      <sheetName val="직영단가"/>
      <sheetName val="하도급기성 (2)"/>
      <sheetName val="하도급단가산출 (2)"/>
      <sheetName val="BID"/>
      <sheetName val="기초공"/>
      <sheetName val="기둥(원형)"/>
      <sheetName val="내역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CKEYK"/>
      <sheetName val="강교대비"/>
      <sheetName val="kjplan"/>
      <sheetName val="대비표"/>
      <sheetName val="인원계획표"/>
      <sheetName val="예정공정표"/>
      <sheetName val="인원조직표 (2)"/>
      <sheetName val="내역표지"/>
      <sheetName val="도급표지 "/>
      <sheetName val="부대표지"/>
      <sheetName val="도급표지  (4)"/>
      <sheetName val="부대표지 (4)"/>
      <sheetName val="도급표지  (3)"/>
      <sheetName val="부대표지 (3)"/>
      <sheetName val="도급표지  (2)"/>
      <sheetName val="부대표지 (2)"/>
      <sheetName val="세로"/>
      <sheetName val="토  목"/>
      <sheetName val="조  경"/>
      <sheetName val="전 기"/>
      <sheetName val="건  축"/>
      <sheetName val="건축설비"/>
      <sheetName val="기계"/>
      <sheetName val="제어계측"/>
      <sheetName val="Sheet2"/>
      <sheetName val="Sheet3"/>
      <sheetName val="Sheet4"/>
      <sheetName val="Sheet5"/>
      <sheetName val="Sheet6"/>
      <sheetName val="Sheet16"/>
    </sheetNames>
    <sheetDataSet>
      <sheetData sheetId="0" refreshError="1">
        <row r="1">
          <cell r="A1" t="str">
            <v xml:space="preserve"> &lt;&lt; 오창 과학지방 산업단지 조성사업(제1단계-3공구) 수주 가능성 분석 &gt;&gt;</v>
          </cell>
          <cell r="K1" t="str">
            <v>97. 2. 24        토목팀</v>
          </cell>
        </row>
        <row r="3">
          <cell r="B3" t="str">
            <v xml:space="preserve"> - PQ이외 공사 (도급액 제한)</v>
          </cell>
        </row>
        <row r="5">
          <cell r="A5" t="str">
            <v>1.배점기준</v>
          </cell>
        </row>
        <row r="6">
          <cell r="A6" t="str">
            <v xml:space="preserve">  ---------------------------</v>
          </cell>
        </row>
        <row r="7">
          <cell r="B7" t="str">
            <v>심사항목</v>
          </cell>
          <cell r="E7" t="str">
            <v>PQ이외공사</v>
          </cell>
          <cell r="H7" t="str">
            <v>PQ대상공사</v>
          </cell>
          <cell r="J7" t="str">
            <v>득점변수</v>
          </cell>
          <cell r="M7" t="str">
            <v>담당팀</v>
          </cell>
        </row>
        <row r="9">
          <cell r="B9" t="str">
            <v>a.당해공사수행능력</v>
          </cell>
          <cell r="E9">
            <v>35</v>
          </cell>
          <cell r="H9">
            <v>35</v>
          </cell>
          <cell r="J9" t="str">
            <v>PQ대상점수</v>
          </cell>
        </row>
        <row r="10">
          <cell r="B10" t="str">
            <v xml:space="preserve">  -시공경험</v>
          </cell>
          <cell r="E10" t="str">
            <v>+18 ~ 0</v>
          </cell>
          <cell r="H10" t="str">
            <v>+10.5~ 0</v>
          </cell>
          <cell r="J10" t="str">
            <v>고정</v>
          </cell>
          <cell r="M10" t="str">
            <v>업무</v>
          </cell>
        </row>
        <row r="11">
          <cell r="B11" t="str">
            <v xml:space="preserve">  -기술능력</v>
          </cell>
          <cell r="H11" t="str">
            <v>+14  ~ 0</v>
          </cell>
          <cell r="J11" t="str">
            <v>고정</v>
          </cell>
          <cell r="M11" t="str">
            <v>업무</v>
          </cell>
        </row>
        <row r="12">
          <cell r="B12" t="str">
            <v xml:space="preserve">  -경영상태</v>
          </cell>
          <cell r="E12" t="str">
            <v>+17 ~ 0</v>
          </cell>
          <cell r="H12" t="str">
            <v>+10.5~ 0</v>
          </cell>
          <cell r="J12" t="str">
            <v>고정</v>
          </cell>
          <cell r="M12" t="str">
            <v>업무</v>
          </cell>
        </row>
        <row r="13">
          <cell r="B13" t="str">
            <v xml:space="preserve">  -신인도</v>
          </cell>
          <cell r="E13" t="str">
            <v>+7 ~ -7</v>
          </cell>
          <cell r="H13" t="str">
            <v>+8  ~ -8</v>
          </cell>
          <cell r="J13" t="str">
            <v>고정</v>
          </cell>
          <cell r="M13" t="str">
            <v>업무</v>
          </cell>
        </row>
        <row r="15">
          <cell r="B15" t="str">
            <v>b.시공계획의 적정성</v>
          </cell>
          <cell r="E15">
            <v>35</v>
          </cell>
          <cell r="H15">
            <v>35</v>
          </cell>
        </row>
        <row r="16">
          <cell r="B16" t="str">
            <v xml:space="preserve">  -현장관리계획</v>
          </cell>
          <cell r="E16" t="str">
            <v>+13 ~ 0</v>
          </cell>
          <cell r="H16" t="str">
            <v>+13 ~ 0</v>
          </cell>
          <cell r="J16" t="str">
            <v>고정</v>
          </cell>
          <cell r="M16" t="str">
            <v>업무,토목견적</v>
          </cell>
        </row>
        <row r="17">
          <cell r="B17" t="str">
            <v xml:space="preserve">  -공사관리계획</v>
          </cell>
          <cell r="E17" t="str">
            <v>+10  ~ 0</v>
          </cell>
          <cell r="H17" t="str">
            <v>+10 ~ 0</v>
          </cell>
          <cell r="J17" t="str">
            <v>견적팀신규업무</v>
          </cell>
          <cell r="M17" t="str">
            <v>토목견적</v>
          </cell>
        </row>
        <row r="18">
          <cell r="B18" t="str">
            <v xml:space="preserve">  -자재및인력조달가격의적정성</v>
          </cell>
          <cell r="E18" t="str">
            <v>+12 ~ 0</v>
          </cell>
          <cell r="H18" t="str">
            <v>+12 ~ 0</v>
          </cell>
          <cell r="J18" t="str">
            <v>중요성부각</v>
          </cell>
          <cell r="M18" t="str">
            <v>업무,토목견적</v>
          </cell>
        </row>
        <row r="19">
          <cell r="B19" t="str">
            <v xml:space="preserve">  -입찰서의 성실도</v>
          </cell>
          <cell r="E19" t="str">
            <v>+2 ~ -2</v>
          </cell>
          <cell r="H19" t="str">
            <v>+2 ~ -2</v>
          </cell>
          <cell r="J19" t="str">
            <v>고정</v>
          </cell>
          <cell r="M19" t="str">
            <v>토목견적</v>
          </cell>
        </row>
        <row r="21">
          <cell r="B21" t="str">
            <v>c.설계의우수성</v>
          </cell>
          <cell r="E21">
            <v>0</v>
          </cell>
          <cell r="H21">
            <v>0</v>
          </cell>
          <cell r="J21" t="str">
            <v>용역사선정시고려</v>
          </cell>
        </row>
        <row r="23">
          <cell r="B23" t="str">
            <v>d.입찰가격</v>
          </cell>
          <cell r="E23">
            <v>30</v>
          </cell>
          <cell r="H23">
            <v>30</v>
          </cell>
          <cell r="J23" t="str">
            <v>중요성부각</v>
          </cell>
          <cell r="M23" t="str">
            <v>업무,토목견적</v>
          </cell>
        </row>
        <row r="24">
          <cell r="B24" t="str">
            <v xml:space="preserve">  -예정가의 88%시</v>
          </cell>
          <cell r="E24" t="str">
            <v>+30</v>
          </cell>
          <cell r="H24" t="str">
            <v>+30</v>
          </cell>
        </row>
        <row r="25">
          <cell r="B25" t="str">
            <v xml:space="preserve">  -88%기준 +,-1%마다</v>
          </cell>
          <cell r="E25" t="str">
            <v>+,-1</v>
          </cell>
          <cell r="H25" t="str">
            <v>+,-1</v>
          </cell>
        </row>
        <row r="27">
          <cell r="B27" t="str">
            <v>e.수행능력 결격여부</v>
          </cell>
          <cell r="E27">
            <v>0</v>
          </cell>
          <cell r="H27">
            <v>0</v>
          </cell>
          <cell r="M27" t="str">
            <v>업무</v>
          </cell>
        </row>
        <row r="28">
          <cell r="B28" t="str">
            <v xml:space="preserve">  -최근1년내 사고여부</v>
          </cell>
          <cell r="E28" t="str">
            <v>-40</v>
          </cell>
          <cell r="H28" t="str">
            <v>-40</v>
          </cell>
          <cell r="J28" t="str">
            <v>고정</v>
          </cell>
        </row>
        <row r="29">
          <cell r="B29" t="str">
            <v xml:space="preserve">  -부도,파산우려시</v>
          </cell>
          <cell r="E29" t="str">
            <v>-40</v>
          </cell>
          <cell r="H29" t="str">
            <v>-40</v>
          </cell>
          <cell r="J29" t="str">
            <v>고정</v>
          </cell>
        </row>
        <row r="31">
          <cell r="B31" t="str">
            <v>계</v>
          </cell>
          <cell r="E31">
            <v>100</v>
          </cell>
          <cell r="H31">
            <v>100</v>
          </cell>
        </row>
        <row r="34">
          <cell r="A34" t="str">
            <v xml:space="preserve">  입찰가별 득점 예상(황산-해남간 도로확포장공사)</v>
          </cell>
        </row>
        <row r="35">
          <cell r="A35" t="str">
            <v xml:space="preserve">                                                                                          </v>
          </cell>
        </row>
        <row r="36">
          <cell r="B36" t="str">
            <v>공종별</v>
          </cell>
        </row>
        <row r="38">
          <cell r="B38" t="str">
            <v>예가비입찰율</v>
          </cell>
          <cell r="D38">
            <v>0.67</v>
          </cell>
          <cell r="E38">
            <v>0.68</v>
          </cell>
          <cell r="F38">
            <v>0.68940000000000001</v>
          </cell>
          <cell r="G38">
            <v>0.68969999999999998</v>
          </cell>
          <cell r="H38">
            <v>0.69</v>
          </cell>
          <cell r="I38">
            <v>0.69499999999999995</v>
          </cell>
          <cell r="J38">
            <v>0.69799999999999995</v>
          </cell>
          <cell r="K38">
            <v>0.7</v>
          </cell>
          <cell r="L38" t="str">
            <v>비  고</v>
          </cell>
        </row>
        <row r="40">
          <cell r="B40" t="str">
            <v>a.당해공사수행능력(35)</v>
          </cell>
          <cell r="D40">
            <v>31.01</v>
          </cell>
          <cell r="E40">
            <v>31.01</v>
          </cell>
          <cell r="F40">
            <v>31.01</v>
          </cell>
          <cell r="G40">
            <v>31.01</v>
          </cell>
          <cell r="H40">
            <v>31.01</v>
          </cell>
          <cell r="I40">
            <v>31.01</v>
          </cell>
          <cell r="J40">
            <v>31.01</v>
          </cell>
          <cell r="K40">
            <v>31.01</v>
          </cell>
        </row>
        <row r="41">
          <cell r="B41" t="str">
            <v xml:space="preserve">  -시공경험(15)</v>
          </cell>
          <cell r="D41">
            <v>15</v>
          </cell>
          <cell r="E41">
            <v>15</v>
          </cell>
          <cell r="F41">
            <v>15</v>
          </cell>
          <cell r="G41">
            <v>15</v>
          </cell>
          <cell r="H41">
            <v>15</v>
          </cell>
          <cell r="I41">
            <v>15</v>
          </cell>
          <cell r="J41">
            <v>15</v>
          </cell>
          <cell r="K41">
            <v>15</v>
          </cell>
        </row>
        <row r="42">
          <cell r="B42" t="str">
            <v xml:space="preserve">  -경영상태(20)</v>
          </cell>
          <cell r="D42">
            <v>13.15</v>
          </cell>
          <cell r="E42">
            <v>13.15</v>
          </cell>
          <cell r="F42">
            <v>13.15</v>
          </cell>
          <cell r="G42">
            <v>13.15</v>
          </cell>
          <cell r="H42">
            <v>13.15</v>
          </cell>
          <cell r="I42">
            <v>13.15</v>
          </cell>
          <cell r="J42">
            <v>13.15</v>
          </cell>
          <cell r="K42">
            <v>13.15</v>
          </cell>
        </row>
        <row r="43">
          <cell r="B43" t="str">
            <v xml:space="preserve">  -신인도(±7)</v>
          </cell>
          <cell r="D43">
            <v>2</v>
          </cell>
          <cell r="E43">
            <v>2</v>
          </cell>
          <cell r="F43">
            <v>2</v>
          </cell>
          <cell r="G43">
            <v>2</v>
          </cell>
          <cell r="H43">
            <v>2</v>
          </cell>
          <cell r="I43">
            <v>2</v>
          </cell>
          <cell r="J43">
            <v>2</v>
          </cell>
          <cell r="K43">
            <v>2</v>
          </cell>
        </row>
        <row r="45">
          <cell r="B45" t="str">
            <v>b.시공계획의 적정성(35)</v>
          </cell>
          <cell r="D45">
            <v>33.020000000000003</v>
          </cell>
          <cell r="E45">
            <v>33.020000000000003</v>
          </cell>
          <cell r="F45">
            <v>33.020000000000003</v>
          </cell>
          <cell r="G45">
            <v>33.020000000000003</v>
          </cell>
          <cell r="H45">
            <v>33.020000000000003</v>
          </cell>
          <cell r="I45">
            <v>33.020000000000003</v>
          </cell>
          <cell r="J45">
            <v>33.020000000000003</v>
          </cell>
          <cell r="K45">
            <v>33.020000000000003</v>
          </cell>
        </row>
        <row r="46">
          <cell r="B46" t="str">
            <v xml:space="preserve">  -현장관리계획(13)</v>
          </cell>
          <cell r="D46">
            <v>13</v>
          </cell>
          <cell r="E46">
            <v>13</v>
          </cell>
          <cell r="F46">
            <v>13</v>
          </cell>
          <cell r="G46">
            <v>13</v>
          </cell>
          <cell r="H46">
            <v>13</v>
          </cell>
          <cell r="I46">
            <v>13</v>
          </cell>
          <cell r="J46">
            <v>13</v>
          </cell>
          <cell r="K46">
            <v>13</v>
          </cell>
        </row>
        <row r="47">
          <cell r="B47" t="str">
            <v xml:space="preserve">  -공사관리계획(10)</v>
          </cell>
          <cell r="D47">
            <v>9</v>
          </cell>
          <cell r="E47">
            <v>9</v>
          </cell>
          <cell r="F47">
            <v>9</v>
          </cell>
          <cell r="G47">
            <v>9</v>
          </cell>
          <cell r="H47">
            <v>9</v>
          </cell>
          <cell r="I47">
            <v>9</v>
          </cell>
          <cell r="J47">
            <v>9</v>
          </cell>
          <cell r="K47">
            <v>9</v>
          </cell>
        </row>
        <row r="48">
          <cell r="B48" t="str">
            <v xml:space="preserve">  -자재및인력조달가격의적정성(12)</v>
          </cell>
          <cell r="D48">
            <v>10</v>
          </cell>
          <cell r="E48">
            <v>10</v>
          </cell>
          <cell r="F48">
            <v>10</v>
          </cell>
          <cell r="G48">
            <v>10</v>
          </cell>
          <cell r="H48">
            <v>10</v>
          </cell>
          <cell r="I48">
            <v>10</v>
          </cell>
          <cell r="J48">
            <v>10</v>
          </cell>
          <cell r="K48">
            <v>10</v>
          </cell>
        </row>
        <row r="49">
          <cell r="B49" t="str">
            <v xml:space="preserve">  -입찰서의 성실도(±2)</v>
          </cell>
          <cell r="D49">
            <v>2</v>
          </cell>
          <cell r="E49">
            <v>2</v>
          </cell>
          <cell r="F49">
            <v>2</v>
          </cell>
          <cell r="G49">
            <v>2</v>
          </cell>
          <cell r="H49">
            <v>2</v>
          </cell>
          <cell r="I49">
            <v>2</v>
          </cell>
          <cell r="J49">
            <v>2</v>
          </cell>
          <cell r="K49">
            <v>2</v>
          </cell>
        </row>
        <row r="51">
          <cell r="B51" t="str">
            <v>c.설계의우수성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</row>
        <row r="53">
          <cell r="B53" t="str">
            <v>d.입찰가격(30)</v>
          </cell>
          <cell r="D53">
            <v>9</v>
          </cell>
          <cell r="E53">
            <v>10</v>
          </cell>
          <cell r="F53">
            <v>10.94</v>
          </cell>
          <cell r="G53">
            <v>10.97</v>
          </cell>
          <cell r="H53">
            <v>11</v>
          </cell>
          <cell r="I53">
            <v>11.5</v>
          </cell>
          <cell r="J53">
            <v>11.8</v>
          </cell>
          <cell r="K53">
            <v>12</v>
          </cell>
        </row>
        <row r="54">
          <cell r="B54" t="str">
            <v xml:space="preserve">  -예가비 별</v>
          </cell>
          <cell r="D54">
            <v>9</v>
          </cell>
          <cell r="E54">
            <v>10</v>
          </cell>
          <cell r="F54">
            <v>10.94</v>
          </cell>
          <cell r="G54">
            <v>10.97</v>
          </cell>
          <cell r="H54">
            <v>11</v>
          </cell>
          <cell r="I54">
            <v>11.5</v>
          </cell>
          <cell r="J54">
            <v>11.8</v>
          </cell>
          <cell r="K54">
            <v>12</v>
          </cell>
        </row>
        <row r="56">
          <cell r="B56" t="str">
            <v>e.수행능력 결격여부(-40)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</row>
        <row r="57">
          <cell r="B57" t="str">
            <v xml:space="preserve">  -최근1년내 사고여부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</row>
        <row r="58">
          <cell r="B58" t="str">
            <v xml:space="preserve">  -부도,파산우려시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</row>
        <row r="60">
          <cell r="B60" t="str">
            <v>득점계</v>
          </cell>
          <cell r="D60">
            <v>73.03</v>
          </cell>
          <cell r="E60">
            <v>74.03</v>
          </cell>
          <cell r="F60">
            <v>74.97</v>
          </cell>
          <cell r="G60">
            <v>75</v>
          </cell>
          <cell r="H60">
            <v>75.03</v>
          </cell>
          <cell r="I60">
            <v>75.53</v>
          </cell>
          <cell r="J60">
            <v>75.83</v>
          </cell>
          <cell r="K60">
            <v>76.03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집계표"/>
      <sheetName val="내역"/>
      <sheetName val="토공"/>
      <sheetName val="구조"/>
      <sheetName val="하도급계획서"/>
      <sheetName val="하도급사항"/>
      <sheetName val="내역서별지"/>
      <sheetName val="Macro(차단기)"/>
      <sheetName val="충주"/>
      <sheetName val="T형( 파일기초) 공현1교"/>
      <sheetName val="서해안(투찰)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평가데이터"/>
      <sheetName val="경영상태(PQ)"/>
      <sheetName val="시공여유율(PQ)"/>
      <sheetName val="100억이상"/>
      <sheetName val="시공여유율(100억)"/>
      <sheetName val="50억이상"/>
      <sheetName val="10억이상"/>
      <sheetName val="10억미만"/>
      <sheetName val="DATA98"/>
      <sheetName val="우수명단"/>
      <sheetName val="요율"/>
      <sheetName val="자재대"/>
    </sheetNames>
    <sheetDataSet>
      <sheetData sheetId="0" refreshError="1">
        <row r="6">
          <cell r="R6" t="str">
            <v>1,000억이상</v>
          </cell>
        </row>
        <row r="7">
          <cell r="R7" t="str">
            <v>300억이상</v>
          </cell>
        </row>
        <row r="8">
          <cell r="R8" t="str">
            <v>100억이상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4"/>
  <sheetViews>
    <sheetView zoomScale="70" zoomScaleNormal="70" workbookViewId="0">
      <selection activeCell="J15" sqref="J15"/>
    </sheetView>
  </sheetViews>
  <sheetFormatPr defaultRowHeight="16.5"/>
  <cols>
    <col min="1" max="1" width="126.625" customWidth="1"/>
  </cols>
  <sheetData>
    <row r="1" spans="1:2" ht="37.5" customHeight="1">
      <c r="A1" s="17"/>
      <c r="B1" s="17"/>
    </row>
    <row r="2" spans="1:2" ht="33.75" customHeight="1">
      <c r="A2" s="22" t="s">
        <v>254</v>
      </c>
      <c r="B2" s="17"/>
    </row>
    <row r="3" spans="1:2" ht="48" customHeight="1">
      <c r="A3" s="18"/>
      <c r="B3" s="17"/>
    </row>
    <row r="4" spans="1:2" ht="52.5" customHeight="1">
      <c r="A4" s="19" t="s">
        <v>80</v>
      </c>
      <c r="B4" s="17"/>
    </row>
    <row r="5" spans="1:2" ht="18.75" customHeight="1">
      <c r="A5" s="17"/>
      <c r="B5" s="17"/>
    </row>
    <row r="6" spans="1:2" ht="37.5" customHeight="1">
      <c r="A6" s="20"/>
      <c r="B6" s="17"/>
    </row>
    <row r="7" spans="1:2" ht="125.25" customHeight="1">
      <c r="A7" s="23" t="s">
        <v>86</v>
      </c>
      <c r="B7" s="17"/>
    </row>
    <row r="8" spans="1:2" ht="22.5" customHeight="1">
      <c r="A8" s="24"/>
      <c r="B8" s="17"/>
    </row>
    <row r="9" spans="1:2" ht="22.5" customHeight="1">
      <c r="A9" s="25" t="s">
        <v>81</v>
      </c>
      <c r="B9" s="17"/>
    </row>
    <row r="10" spans="1:2" ht="22.5" customHeight="1">
      <c r="A10" s="21"/>
      <c r="B10" s="17"/>
    </row>
    <row r="11" spans="1:2" ht="22.5" customHeight="1">
      <c r="A11" s="20"/>
      <c r="B11" s="17"/>
    </row>
    <row r="12" spans="1:2" ht="22.5" customHeight="1">
      <c r="A12" s="20"/>
      <c r="B12" s="17"/>
    </row>
    <row r="13" spans="1:2">
      <c r="A13" s="17"/>
      <c r="B13" s="17"/>
    </row>
    <row r="14" spans="1:2">
      <c r="A14" s="17"/>
      <c r="B14" s="17"/>
    </row>
  </sheetData>
  <phoneticPr fontId="3" type="noConversion"/>
  <pageMargins left="0.70866141732283472" right="0.70866141732283472" top="0.76" bottom="0.7" header="0.49" footer="0.5600000000000000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F12"/>
  <sheetViews>
    <sheetView zoomScale="85" zoomScaleNormal="85" workbookViewId="0">
      <selection activeCell="A7" sqref="A7"/>
    </sheetView>
  </sheetViews>
  <sheetFormatPr defaultRowHeight="16.5"/>
  <cols>
    <col min="1" max="1" width="6.625" customWidth="1"/>
    <col min="2" max="2" width="15.5" customWidth="1"/>
    <col min="3" max="3" width="16.875" customWidth="1"/>
    <col min="4" max="4" width="51.125" customWidth="1"/>
    <col min="5" max="6" width="15.125" customWidth="1"/>
  </cols>
  <sheetData>
    <row r="1" spans="1:6" ht="51" customHeight="1">
      <c r="A1" s="78" t="s">
        <v>83</v>
      </c>
      <c r="B1" s="78"/>
      <c r="C1" s="78"/>
      <c r="D1" s="78"/>
      <c r="E1" s="78"/>
      <c r="F1" s="78"/>
    </row>
    <row r="3" spans="1:6" ht="28.5" customHeight="1">
      <c r="A3" s="1" t="s">
        <v>255</v>
      </c>
      <c r="B3" s="1"/>
      <c r="C3" s="1"/>
      <c r="D3" s="1"/>
      <c r="E3" s="1"/>
    </row>
    <row r="4" spans="1:6" ht="17.25" customHeight="1">
      <c r="A4" s="1"/>
      <c r="B4" s="1"/>
      <c r="C4" s="1"/>
      <c r="D4" s="1"/>
      <c r="E4" s="1"/>
    </row>
    <row r="5" spans="1:6" ht="27.75" customHeight="1">
      <c r="A5" s="1" t="s">
        <v>6</v>
      </c>
      <c r="B5" s="1"/>
      <c r="C5" s="1"/>
      <c r="D5" s="1"/>
      <c r="E5" s="1"/>
    </row>
    <row r="6" spans="1:6" ht="28.5" customHeight="1">
      <c r="A6" s="1" t="s">
        <v>280</v>
      </c>
      <c r="B6" s="1"/>
      <c r="C6" s="1"/>
      <c r="D6" s="1"/>
      <c r="E6" s="1"/>
    </row>
    <row r="7" spans="1:6" ht="28.5" customHeight="1">
      <c r="A7" s="1" t="s">
        <v>87</v>
      </c>
      <c r="B7" s="1"/>
      <c r="C7" s="1"/>
      <c r="D7" s="1"/>
      <c r="E7" s="1"/>
    </row>
    <row r="8" spans="1:6" ht="19.5">
      <c r="A8" s="1"/>
      <c r="B8" s="1"/>
      <c r="C8" s="1"/>
      <c r="D8" s="1"/>
    </row>
    <row r="9" spans="1:6" ht="27" customHeight="1">
      <c r="A9" s="1" t="s">
        <v>7</v>
      </c>
      <c r="B9" s="1"/>
      <c r="C9" s="1"/>
      <c r="D9" s="1"/>
      <c r="E9" s="1"/>
    </row>
    <row r="10" spans="1:6" ht="25.5" customHeight="1" thickBot="1">
      <c r="A10" s="39" t="s">
        <v>8</v>
      </c>
      <c r="B10" s="40" t="s">
        <v>1</v>
      </c>
      <c r="C10" s="40" t="s">
        <v>0</v>
      </c>
      <c r="D10" s="40" t="s">
        <v>9</v>
      </c>
      <c r="E10" s="40" t="s">
        <v>10</v>
      </c>
      <c r="F10" s="40" t="s">
        <v>11</v>
      </c>
    </row>
    <row r="11" spans="1:6" ht="25.5" customHeight="1" thickTop="1">
      <c r="A11" s="2">
        <v>1</v>
      </c>
      <c r="B11" s="14" t="s">
        <v>75</v>
      </c>
      <c r="C11" s="13" t="s">
        <v>73</v>
      </c>
      <c r="D11" s="12" t="s">
        <v>85</v>
      </c>
      <c r="E11" s="14" t="s">
        <v>74</v>
      </c>
      <c r="F11" s="3"/>
    </row>
    <row r="12" spans="1:6" ht="25.5" customHeight="1">
      <c r="A12" s="2">
        <v>2</v>
      </c>
      <c r="B12" s="14" t="s">
        <v>72</v>
      </c>
      <c r="C12" s="13" t="s">
        <v>73</v>
      </c>
      <c r="D12" s="12" t="s">
        <v>85</v>
      </c>
      <c r="E12" s="14" t="s">
        <v>71</v>
      </c>
      <c r="F12" s="3"/>
    </row>
  </sheetData>
  <mergeCells count="1">
    <mergeCell ref="A1:F1"/>
  </mergeCells>
  <phoneticPr fontId="3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L13"/>
  <sheetViews>
    <sheetView zoomScale="85" zoomScaleNormal="85" workbookViewId="0">
      <selection activeCell="F15" sqref="F15"/>
    </sheetView>
  </sheetViews>
  <sheetFormatPr defaultRowHeight="16.5"/>
  <cols>
    <col min="1" max="1" width="5.125" customWidth="1"/>
    <col min="2" max="2" width="11.875" customWidth="1"/>
    <col min="3" max="3" width="14.375" customWidth="1"/>
    <col min="4" max="6" width="11.875" customWidth="1"/>
    <col min="7" max="7" width="17.875" customWidth="1"/>
    <col min="8" max="8" width="25.375" customWidth="1"/>
    <col min="9" max="9" width="11" customWidth="1"/>
    <col min="10" max="10" width="7.75" customWidth="1"/>
    <col min="12" max="12" width="21.625" customWidth="1"/>
  </cols>
  <sheetData>
    <row r="1" spans="1:12" ht="41.25" customHeight="1">
      <c r="A1" s="79" t="s">
        <v>82</v>
      </c>
      <c r="B1" s="79"/>
      <c r="C1" s="79"/>
      <c r="D1" s="79"/>
      <c r="E1" s="79"/>
      <c r="F1" s="79"/>
      <c r="G1" s="79"/>
      <c r="H1" s="79"/>
      <c r="I1" s="79"/>
      <c r="J1" s="9"/>
    </row>
    <row r="2" spans="1:12" ht="25.5" customHeight="1" thickBot="1">
      <c r="A2" s="5"/>
      <c r="B2" s="5"/>
      <c r="C2" s="5"/>
      <c r="D2" s="5"/>
      <c r="E2" s="5"/>
      <c r="F2" s="5"/>
      <c r="G2" s="5"/>
      <c r="H2" s="5"/>
      <c r="I2" s="5"/>
      <c r="J2" s="5"/>
    </row>
    <row r="3" spans="1:12" ht="32.25" customHeight="1">
      <c r="A3" s="5"/>
      <c r="B3" s="80" t="s">
        <v>12</v>
      </c>
      <c r="C3" s="81"/>
      <c r="D3" s="81" t="s">
        <v>13</v>
      </c>
      <c r="E3" s="81"/>
      <c r="F3" s="81"/>
      <c r="G3" s="81"/>
      <c r="H3" s="81"/>
      <c r="I3" s="38" t="s">
        <v>14</v>
      </c>
      <c r="J3" s="5"/>
    </row>
    <row r="4" spans="1:12" ht="32.25" customHeight="1">
      <c r="A4" s="5"/>
      <c r="B4" s="82" t="s">
        <v>15</v>
      </c>
      <c r="C4" s="84"/>
      <c r="D4" s="85" t="e">
        <f>"一  金 : "&amp;NUMBERSTRING(H4,2)&amp;"원整  "</f>
        <v>#NUM!</v>
      </c>
      <c r="E4" s="85"/>
      <c r="F4" s="85"/>
      <c r="G4" s="86"/>
      <c r="H4" s="41">
        <f>H7</f>
        <v>-1</v>
      </c>
      <c r="I4" s="10"/>
      <c r="J4" s="5"/>
      <c r="L4" s="6"/>
    </row>
    <row r="5" spans="1:12" ht="32.25" customHeight="1">
      <c r="A5" s="5"/>
      <c r="B5" s="82" t="s">
        <v>16</v>
      </c>
      <c r="C5" s="4" t="s">
        <v>17</v>
      </c>
      <c r="D5" s="85" t="str">
        <f>"一  金 : "&amp;NUMBERSTRING(H5,2)&amp;"원整"</f>
        <v>一  金 : 零원整</v>
      </c>
      <c r="E5" s="85"/>
      <c r="F5" s="85"/>
      <c r="G5" s="86"/>
      <c r="H5" s="41">
        <f>공사원가계산서!E23</f>
        <v>0</v>
      </c>
      <c r="I5" s="10"/>
      <c r="J5" s="5"/>
      <c r="L5" s="6"/>
    </row>
    <row r="6" spans="1:12" ht="32.25" customHeight="1">
      <c r="A6" s="5"/>
      <c r="B6" s="82"/>
      <c r="C6" s="4" t="s">
        <v>18</v>
      </c>
      <c r="D6" s="85" t="str">
        <f>"一  金 : "&amp;NUMBERSTRING(H6,2)&amp;"원整"</f>
        <v>一  金 : 零원整</v>
      </c>
      <c r="E6" s="85"/>
      <c r="F6" s="85"/>
      <c r="G6" s="86"/>
      <c r="H6" s="41">
        <f>공사원가계산서!E24</f>
        <v>0</v>
      </c>
      <c r="I6" s="10"/>
      <c r="J6" s="5"/>
      <c r="L6" s="8"/>
    </row>
    <row r="7" spans="1:12" ht="32.25" customHeight="1" thickBot="1">
      <c r="A7" s="5"/>
      <c r="B7" s="83"/>
      <c r="C7" s="16" t="s">
        <v>19</v>
      </c>
      <c r="D7" s="87" t="e">
        <f>"一  金 : "&amp;NUMBERSTRING(H7,2)&amp;"원整"</f>
        <v>#NUM!</v>
      </c>
      <c r="E7" s="87"/>
      <c r="F7" s="87"/>
      <c r="G7" s="88"/>
      <c r="H7" s="42">
        <f>H5+H6-1</f>
        <v>-1</v>
      </c>
      <c r="I7" s="11"/>
      <c r="J7" s="5"/>
      <c r="L7" s="6"/>
    </row>
    <row r="8" spans="1:12" ht="9" customHeight="1">
      <c r="A8" s="5"/>
      <c r="B8" s="5"/>
      <c r="C8" s="5"/>
      <c r="D8" s="5"/>
      <c r="E8" s="5"/>
      <c r="F8" s="5"/>
      <c r="G8" s="5"/>
      <c r="H8" s="5"/>
      <c r="I8" s="5"/>
      <c r="J8" s="5"/>
    </row>
    <row r="9" spans="1:12" ht="25.5" customHeight="1">
      <c r="A9" s="5"/>
      <c r="B9" s="5" t="s">
        <v>20</v>
      </c>
      <c r="C9" s="5"/>
      <c r="D9" s="5"/>
      <c r="E9" s="5"/>
      <c r="F9" s="5"/>
      <c r="G9" s="5"/>
      <c r="H9" s="5"/>
      <c r="I9" s="5"/>
      <c r="J9" s="5"/>
    </row>
    <row r="10" spans="1:12" ht="25.5" customHeight="1">
      <c r="A10" s="5"/>
      <c r="B10" s="15" t="s">
        <v>256</v>
      </c>
      <c r="C10" s="5"/>
      <c r="D10" s="5"/>
      <c r="E10" s="5"/>
      <c r="F10" s="5"/>
      <c r="G10" s="5"/>
      <c r="H10" s="5"/>
      <c r="I10" s="5"/>
      <c r="J10" s="5"/>
    </row>
    <row r="11" spans="1:12" ht="25.5" customHeight="1">
      <c r="A11" s="5"/>
      <c r="B11" s="15" t="s">
        <v>84</v>
      </c>
      <c r="C11" s="5"/>
      <c r="D11" s="5"/>
      <c r="E11" s="5"/>
      <c r="F11" s="5"/>
      <c r="G11" s="5"/>
      <c r="H11" s="5"/>
      <c r="I11" s="5"/>
      <c r="J11" s="5"/>
    </row>
    <row r="12" spans="1:12" ht="25.5" customHeight="1">
      <c r="A12" s="5"/>
      <c r="B12" s="7"/>
      <c r="C12" s="5"/>
      <c r="D12" s="5"/>
      <c r="E12" s="5"/>
      <c r="F12" s="5"/>
      <c r="G12" s="5"/>
      <c r="H12" s="5"/>
      <c r="I12" s="5"/>
      <c r="J12" s="5"/>
    </row>
    <row r="13" spans="1:12" ht="25.5" customHeight="1">
      <c r="A13" s="5"/>
      <c r="B13" s="7"/>
      <c r="C13" s="5"/>
      <c r="D13" s="5"/>
      <c r="E13" s="5"/>
      <c r="F13" s="5"/>
      <c r="G13" s="5"/>
      <c r="H13" s="5"/>
      <c r="I13" s="5"/>
      <c r="J13" s="5"/>
    </row>
  </sheetData>
  <mergeCells count="9">
    <mergeCell ref="A1:I1"/>
    <mergeCell ref="B3:C3"/>
    <mergeCell ref="D3:H3"/>
    <mergeCell ref="B5:B7"/>
    <mergeCell ref="B4:C4"/>
    <mergeCell ref="D4:G4"/>
    <mergeCell ref="D5:G5"/>
    <mergeCell ref="D6:G6"/>
    <mergeCell ref="D7:G7"/>
  </mergeCells>
  <phoneticPr fontId="3" type="noConversion"/>
  <pageMargins left="0.70866141732283472" right="0.70866141732283472" top="0.74803149606299213" bottom="0.61" header="0.31496062992125984" footer="0.31496062992125984"/>
  <pageSetup paperSize="9" scale="94" orientation="landscape" r:id="rId1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tabSelected="1" topLeftCell="B1" zoomScale="85" zoomScaleNormal="85" workbookViewId="0">
      <selection activeCell="J15" sqref="J15"/>
    </sheetView>
  </sheetViews>
  <sheetFormatPr defaultRowHeight="16.5"/>
  <cols>
    <col min="1" max="1" width="0" style="26" hidden="1" customWidth="1"/>
    <col min="2" max="3" width="4.625" style="26" customWidth="1"/>
    <col min="4" max="4" width="35.625" style="26" customWidth="1"/>
    <col min="5" max="5" width="25.625" style="26" customWidth="1"/>
    <col min="6" max="6" width="55.5" style="26" customWidth="1"/>
    <col min="7" max="7" width="20.625" style="26" customWidth="1"/>
    <col min="8" max="16384" width="9" style="26"/>
  </cols>
  <sheetData>
    <row r="1" spans="1:7" ht="24" customHeight="1">
      <c r="B1" s="93" t="s">
        <v>21</v>
      </c>
      <c r="C1" s="93"/>
      <c r="D1" s="93"/>
      <c r="E1" s="93"/>
      <c r="F1" s="93"/>
      <c r="G1" s="93"/>
    </row>
    <row r="2" spans="1:7" ht="21.95" customHeight="1">
      <c r="B2" s="94" t="s">
        <v>257</v>
      </c>
      <c r="C2" s="94"/>
      <c r="D2" s="94"/>
      <c r="E2" s="94"/>
      <c r="F2" s="95"/>
      <c r="G2" s="95"/>
    </row>
    <row r="3" spans="1:7" ht="21.95" customHeight="1">
      <c r="B3" s="96" t="s">
        <v>22</v>
      </c>
      <c r="C3" s="96"/>
      <c r="D3" s="96"/>
      <c r="E3" s="37" t="s">
        <v>23</v>
      </c>
      <c r="F3" s="37" t="s">
        <v>24</v>
      </c>
      <c r="G3" s="37" t="s">
        <v>25</v>
      </c>
    </row>
    <row r="4" spans="1:7" ht="21.95" customHeight="1">
      <c r="A4" s="27" t="s">
        <v>26</v>
      </c>
      <c r="B4" s="97" t="s">
        <v>27</v>
      </c>
      <c r="C4" s="97" t="s">
        <v>28</v>
      </c>
      <c r="D4" s="28" t="s">
        <v>29</v>
      </c>
      <c r="E4" s="43"/>
      <c r="F4" s="29" t="s">
        <v>30</v>
      </c>
      <c r="G4" s="29"/>
    </row>
    <row r="5" spans="1:7" ht="21.95" customHeight="1">
      <c r="A5" s="27" t="s">
        <v>31</v>
      </c>
      <c r="B5" s="97"/>
      <c r="C5" s="97"/>
      <c r="D5" s="28" t="s">
        <v>32</v>
      </c>
      <c r="E5" s="43"/>
      <c r="F5" s="29" t="s">
        <v>30</v>
      </c>
      <c r="G5" s="29" t="s">
        <v>30</v>
      </c>
    </row>
    <row r="6" spans="1:7" ht="21.95" customHeight="1">
      <c r="A6" s="27" t="s">
        <v>33</v>
      </c>
      <c r="B6" s="97"/>
      <c r="C6" s="97"/>
      <c r="D6" s="28" t="s">
        <v>34</v>
      </c>
      <c r="E6" s="43"/>
      <c r="F6" s="29" t="s">
        <v>30</v>
      </c>
      <c r="G6" s="29" t="s">
        <v>30</v>
      </c>
    </row>
    <row r="7" spans="1:7" ht="21.95" customHeight="1">
      <c r="A7" s="27" t="s">
        <v>35</v>
      </c>
      <c r="B7" s="97"/>
      <c r="C7" s="97" t="s">
        <v>36</v>
      </c>
      <c r="D7" s="28" t="s">
        <v>37</v>
      </c>
      <c r="E7" s="43"/>
      <c r="F7" s="29" t="s">
        <v>30</v>
      </c>
      <c r="G7" s="29" t="s">
        <v>30</v>
      </c>
    </row>
    <row r="8" spans="1:7" ht="21.95" customHeight="1">
      <c r="A8" s="27" t="s">
        <v>38</v>
      </c>
      <c r="B8" s="97"/>
      <c r="C8" s="97"/>
      <c r="D8" s="28" t="s">
        <v>39</v>
      </c>
      <c r="E8" s="44"/>
      <c r="F8" s="30" t="s">
        <v>273</v>
      </c>
      <c r="G8" s="31"/>
    </row>
    <row r="9" spans="1:7" ht="21.95" customHeight="1">
      <c r="A9" s="27" t="s">
        <v>40</v>
      </c>
      <c r="B9" s="97"/>
      <c r="C9" s="97"/>
      <c r="D9" s="28" t="s">
        <v>34</v>
      </c>
      <c r="E9" s="44"/>
      <c r="F9" s="30" t="s">
        <v>30</v>
      </c>
      <c r="G9" s="32" t="s">
        <v>30</v>
      </c>
    </row>
    <row r="10" spans="1:7" ht="21.95" customHeight="1">
      <c r="A10" s="27" t="s">
        <v>41</v>
      </c>
      <c r="B10" s="97"/>
      <c r="C10" s="97" t="s">
        <v>70</v>
      </c>
      <c r="D10" s="28" t="s">
        <v>42</v>
      </c>
      <c r="E10" s="44"/>
      <c r="F10" s="30" t="s">
        <v>274</v>
      </c>
      <c r="G10" s="32" t="s">
        <v>30</v>
      </c>
    </row>
    <row r="11" spans="1:7" ht="21.95" customHeight="1">
      <c r="A11" s="27" t="s">
        <v>43</v>
      </c>
      <c r="B11" s="97"/>
      <c r="C11" s="97"/>
      <c r="D11" s="28" t="s">
        <v>44</v>
      </c>
      <c r="E11" s="44"/>
      <c r="F11" s="30" t="s">
        <v>45</v>
      </c>
      <c r="G11" s="32" t="s">
        <v>30</v>
      </c>
    </row>
    <row r="12" spans="1:7" ht="21.95" customHeight="1">
      <c r="A12" s="27" t="s">
        <v>46</v>
      </c>
      <c r="B12" s="97"/>
      <c r="C12" s="97"/>
      <c r="D12" s="28" t="s">
        <v>47</v>
      </c>
      <c r="E12" s="44">
        <v>1023360.0000000001</v>
      </c>
      <c r="F12" s="30" t="s">
        <v>275</v>
      </c>
      <c r="G12" s="32"/>
    </row>
    <row r="13" spans="1:7" ht="21.95" customHeight="1">
      <c r="A13" s="27" t="s">
        <v>48</v>
      </c>
      <c r="B13" s="97"/>
      <c r="C13" s="97"/>
      <c r="D13" s="28" t="s">
        <v>49</v>
      </c>
      <c r="E13" s="44">
        <v>1476000</v>
      </c>
      <c r="F13" s="30" t="s">
        <v>50</v>
      </c>
      <c r="G13" s="32"/>
    </row>
    <row r="14" spans="1:7" ht="21.95" customHeight="1">
      <c r="A14" s="27" t="s">
        <v>51</v>
      </c>
      <c r="B14" s="97"/>
      <c r="C14" s="97"/>
      <c r="D14" s="28" t="s">
        <v>52</v>
      </c>
      <c r="E14" s="44">
        <v>75523.968000000008</v>
      </c>
      <c r="F14" s="30" t="s">
        <v>276</v>
      </c>
      <c r="G14" s="31"/>
    </row>
    <row r="15" spans="1:7" ht="21.95" customHeight="1">
      <c r="A15" s="27" t="s">
        <v>53</v>
      </c>
      <c r="B15" s="97"/>
      <c r="C15" s="97"/>
      <c r="D15" s="28" t="s">
        <v>54</v>
      </c>
      <c r="E15" s="44">
        <v>7948773.5600000005</v>
      </c>
      <c r="F15" s="30" t="s">
        <v>277</v>
      </c>
      <c r="G15" s="32"/>
    </row>
    <row r="16" spans="1:7" ht="21.95" customHeight="1">
      <c r="A16" s="27" t="s">
        <v>55</v>
      </c>
      <c r="B16" s="97"/>
      <c r="C16" s="97"/>
      <c r="D16" s="28" t="s">
        <v>56</v>
      </c>
      <c r="E16" s="44"/>
      <c r="F16" s="30" t="s">
        <v>278</v>
      </c>
      <c r="G16" s="31"/>
    </row>
    <row r="17" spans="1:7" ht="21.95" customHeight="1">
      <c r="A17" s="27" t="s">
        <v>57</v>
      </c>
      <c r="B17" s="97"/>
      <c r="C17" s="97"/>
      <c r="D17" s="28" t="s">
        <v>34</v>
      </c>
      <c r="E17" s="44"/>
      <c r="F17" s="30" t="s">
        <v>30</v>
      </c>
      <c r="G17" s="30" t="s">
        <v>30</v>
      </c>
    </row>
    <row r="18" spans="1:7" ht="21.95" customHeight="1">
      <c r="A18" s="27" t="s">
        <v>58</v>
      </c>
      <c r="B18" s="89" t="s">
        <v>59</v>
      </c>
      <c r="C18" s="89"/>
      <c r="D18" s="89"/>
      <c r="E18" s="44"/>
      <c r="F18" s="30" t="s">
        <v>30</v>
      </c>
      <c r="G18" s="30" t="s">
        <v>30</v>
      </c>
    </row>
    <row r="19" spans="1:7" ht="21.95" customHeight="1">
      <c r="A19" s="27" t="s">
        <v>60</v>
      </c>
      <c r="B19" s="89" t="s">
        <v>61</v>
      </c>
      <c r="C19" s="89"/>
      <c r="D19" s="89"/>
      <c r="E19" s="44"/>
      <c r="F19" s="30" t="s">
        <v>279</v>
      </c>
      <c r="G19" s="30"/>
    </row>
    <row r="20" spans="1:7" ht="21.95" customHeight="1">
      <c r="A20" s="27" t="s">
        <v>62</v>
      </c>
      <c r="B20" s="89" t="s">
        <v>63</v>
      </c>
      <c r="C20" s="89"/>
      <c r="D20" s="89"/>
      <c r="E20" s="44"/>
      <c r="F20" s="30" t="s">
        <v>272</v>
      </c>
      <c r="G20" s="30"/>
    </row>
    <row r="21" spans="1:7" ht="21.95" customHeight="1">
      <c r="A21" s="27" t="s">
        <v>64</v>
      </c>
      <c r="B21" s="90" t="s">
        <v>77</v>
      </c>
      <c r="C21" s="91"/>
      <c r="D21" s="92"/>
      <c r="E21" s="44"/>
      <c r="F21" s="30"/>
      <c r="G21" s="30" t="s">
        <v>30</v>
      </c>
    </row>
    <row r="22" spans="1:7" ht="21.95" customHeight="1">
      <c r="A22" s="27"/>
      <c r="B22" s="89" t="s">
        <v>76</v>
      </c>
      <c r="C22" s="89"/>
      <c r="D22" s="89"/>
      <c r="E22" s="44"/>
      <c r="F22" s="30"/>
      <c r="G22" s="33" t="s">
        <v>79</v>
      </c>
    </row>
    <row r="23" spans="1:7" ht="21.95" customHeight="1">
      <c r="A23" s="27"/>
      <c r="B23" s="89" t="s">
        <v>78</v>
      </c>
      <c r="C23" s="89"/>
      <c r="D23" s="89"/>
      <c r="E23" s="44"/>
      <c r="F23" s="30"/>
      <c r="G23" s="30"/>
    </row>
    <row r="24" spans="1:7" ht="21.95" customHeight="1">
      <c r="A24" s="27" t="s">
        <v>65</v>
      </c>
      <c r="B24" s="89" t="s">
        <v>66</v>
      </c>
      <c r="C24" s="89"/>
      <c r="D24" s="89"/>
      <c r="E24" s="43"/>
      <c r="F24" s="29" t="s">
        <v>67</v>
      </c>
      <c r="G24" s="29" t="s">
        <v>30</v>
      </c>
    </row>
    <row r="25" spans="1:7" ht="21.95" customHeight="1">
      <c r="A25" s="27" t="s">
        <v>68</v>
      </c>
      <c r="B25" s="89" t="s">
        <v>69</v>
      </c>
      <c r="C25" s="89"/>
      <c r="D25" s="89"/>
      <c r="E25" s="43"/>
      <c r="F25" s="29" t="s">
        <v>30</v>
      </c>
      <c r="G25" s="29" t="s">
        <v>30</v>
      </c>
    </row>
    <row r="27" spans="1:7">
      <c r="B27" s="45"/>
    </row>
    <row r="28" spans="1:7">
      <c r="E28" s="34"/>
    </row>
    <row r="30" spans="1:7">
      <c r="E30" s="35"/>
      <c r="F30" s="36"/>
    </row>
  </sheetData>
  <mergeCells count="16">
    <mergeCell ref="B1:G1"/>
    <mergeCell ref="B2:E2"/>
    <mergeCell ref="F2:G2"/>
    <mergeCell ref="B3:D3"/>
    <mergeCell ref="B4:B17"/>
    <mergeCell ref="C4:C6"/>
    <mergeCell ref="C7:C9"/>
    <mergeCell ref="C10:C17"/>
    <mergeCell ref="B25:D25"/>
    <mergeCell ref="B18:D18"/>
    <mergeCell ref="B19:D19"/>
    <mergeCell ref="B20:D20"/>
    <mergeCell ref="B21:D21"/>
    <mergeCell ref="B22:D22"/>
    <mergeCell ref="B24:D24"/>
    <mergeCell ref="B23:D23"/>
  </mergeCells>
  <phoneticPr fontId="19" type="noConversion"/>
  <pageMargins left="0.78740157480314954" right="0" top="0.39370078740157477" bottom="0.39370078740157477" header="0" footer="0"/>
  <pageSetup paperSize="9" scale="8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"/>
  <sheetViews>
    <sheetView zoomScale="85" zoomScaleNormal="85" workbookViewId="0">
      <selection activeCell="V17" sqref="V17"/>
    </sheetView>
  </sheetViews>
  <sheetFormatPr defaultRowHeight="16.5"/>
  <cols>
    <col min="1" max="1" width="40.625" customWidth="1"/>
    <col min="2" max="2" width="20.625" customWidth="1"/>
    <col min="3" max="3" width="4.625" customWidth="1"/>
    <col min="4" max="4" width="4.625" style="46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101" t="s">
        <v>111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</row>
    <row r="2" spans="1:20" ht="30" customHeight="1">
      <c r="A2" s="102" t="s">
        <v>150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</row>
    <row r="3" spans="1:20" ht="30" customHeight="1">
      <c r="A3" s="99" t="s">
        <v>110</v>
      </c>
      <c r="B3" s="99" t="s">
        <v>109</v>
      </c>
      <c r="C3" s="99" t="s">
        <v>4</v>
      </c>
      <c r="D3" s="99" t="s">
        <v>5</v>
      </c>
      <c r="E3" s="99" t="s">
        <v>108</v>
      </c>
      <c r="F3" s="99"/>
      <c r="G3" s="99" t="s">
        <v>107</v>
      </c>
      <c r="H3" s="99"/>
      <c r="I3" s="99" t="s">
        <v>106</v>
      </c>
      <c r="J3" s="99"/>
      <c r="K3" s="99" t="s">
        <v>105</v>
      </c>
      <c r="L3" s="99"/>
      <c r="M3" s="99" t="s">
        <v>104</v>
      </c>
      <c r="N3" s="98" t="s">
        <v>103</v>
      </c>
      <c r="O3" s="98" t="s">
        <v>102</v>
      </c>
      <c r="P3" s="98" t="s">
        <v>101</v>
      </c>
      <c r="Q3" s="98" t="s">
        <v>100</v>
      </c>
      <c r="R3" s="98" t="s">
        <v>99</v>
      </c>
      <c r="S3" s="98" t="s">
        <v>98</v>
      </c>
      <c r="T3" s="98" t="s">
        <v>97</v>
      </c>
    </row>
    <row r="4" spans="1:20" ht="30" customHeight="1">
      <c r="A4" s="100"/>
      <c r="B4" s="100"/>
      <c r="C4" s="100"/>
      <c r="D4" s="100"/>
      <c r="E4" s="54" t="s">
        <v>96</v>
      </c>
      <c r="F4" s="54" t="s">
        <v>95</v>
      </c>
      <c r="G4" s="54" t="s">
        <v>96</v>
      </c>
      <c r="H4" s="54" t="s">
        <v>95</v>
      </c>
      <c r="I4" s="54" t="s">
        <v>96</v>
      </c>
      <c r="J4" s="54" t="s">
        <v>95</v>
      </c>
      <c r="K4" s="54" t="s">
        <v>96</v>
      </c>
      <c r="L4" s="54" t="s">
        <v>95</v>
      </c>
      <c r="M4" s="100"/>
      <c r="N4" s="98"/>
      <c r="O4" s="98"/>
      <c r="P4" s="98"/>
      <c r="Q4" s="98"/>
      <c r="R4" s="98"/>
      <c r="S4" s="98"/>
      <c r="T4" s="98"/>
    </row>
    <row r="5" spans="1:20" ht="30" customHeight="1">
      <c r="A5" s="50" t="s">
        <v>151</v>
      </c>
      <c r="B5" s="55"/>
      <c r="C5" s="50" t="s">
        <v>30</v>
      </c>
      <c r="D5" s="49">
        <v>1</v>
      </c>
      <c r="E5" s="71"/>
      <c r="F5" s="71"/>
      <c r="G5" s="71"/>
      <c r="H5" s="71"/>
      <c r="I5" s="71"/>
      <c r="J5" s="71"/>
      <c r="K5" s="71"/>
      <c r="L5" s="71"/>
      <c r="M5" s="77" t="s">
        <v>30</v>
      </c>
      <c r="N5" s="52" t="s">
        <v>94</v>
      </c>
      <c r="O5" s="52" t="s">
        <v>30</v>
      </c>
      <c r="P5" s="52" t="s">
        <v>30</v>
      </c>
      <c r="Q5" s="52" t="s">
        <v>30</v>
      </c>
      <c r="R5" s="53">
        <v>1</v>
      </c>
      <c r="S5" s="52" t="s">
        <v>30</v>
      </c>
      <c r="T5" s="51"/>
    </row>
    <row r="6" spans="1:20" ht="30" customHeight="1">
      <c r="A6" s="50" t="s">
        <v>269</v>
      </c>
      <c r="B6" s="55"/>
      <c r="C6" s="50" t="s">
        <v>30</v>
      </c>
      <c r="D6" s="49">
        <v>1</v>
      </c>
      <c r="E6" s="71"/>
      <c r="F6" s="71"/>
      <c r="G6" s="71"/>
      <c r="H6" s="71"/>
      <c r="I6" s="71"/>
      <c r="J6" s="71"/>
      <c r="K6" s="71"/>
      <c r="L6" s="71"/>
      <c r="M6" s="77" t="s">
        <v>30</v>
      </c>
      <c r="N6" s="52" t="s">
        <v>91</v>
      </c>
      <c r="O6" s="52" t="s">
        <v>30</v>
      </c>
      <c r="P6" s="52" t="s">
        <v>94</v>
      </c>
      <c r="Q6" s="52" t="s">
        <v>30</v>
      </c>
      <c r="R6" s="53">
        <v>2</v>
      </c>
      <c r="S6" s="52" t="s">
        <v>30</v>
      </c>
      <c r="T6" s="51"/>
    </row>
    <row r="7" spans="1:20" ht="30" customHeight="1">
      <c r="A7" s="50" t="s">
        <v>270</v>
      </c>
      <c r="B7" s="50" t="s">
        <v>30</v>
      </c>
      <c r="C7" s="50" t="s">
        <v>30</v>
      </c>
      <c r="D7" s="49">
        <v>1</v>
      </c>
      <c r="E7" s="71">
        <f>공종별내역서!F69</f>
        <v>235549200</v>
      </c>
      <c r="F7" s="71">
        <f>E7</f>
        <v>235549200</v>
      </c>
      <c r="G7" s="71">
        <f>공종별내역서!H69</f>
        <v>28000000</v>
      </c>
      <c r="H7" s="71">
        <f>공종별내역서!H69</f>
        <v>28000000</v>
      </c>
      <c r="I7" s="71"/>
      <c r="J7" s="71"/>
      <c r="K7" s="71">
        <f>공종별내역서!L69</f>
        <v>263549200</v>
      </c>
      <c r="L7" s="71">
        <f>SUM(F7+H7+J7)</f>
        <v>263549200</v>
      </c>
      <c r="M7" s="77" t="s">
        <v>30</v>
      </c>
      <c r="N7" s="52" t="s">
        <v>93</v>
      </c>
      <c r="O7" s="52" t="s">
        <v>30</v>
      </c>
      <c r="P7" s="52" t="s">
        <v>91</v>
      </c>
      <c r="Q7" s="52" t="s">
        <v>30</v>
      </c>
      <c r="R7" s="53">
        <v>3</v>
      </c>
      <c r="S7" s="52" t="s">
        <v>30</v>
      </c>
      <c r="T7" s="51"/>
    </row>
    <row r="8" spans="1:20" ht="30" customHeight="1">
      <c r="A8" s="50" t="s">
        <v>271</v>
      </c>
      <c r="B8" s="50" t="s">
        <v>30</v>
      </c>
      <c r="C8" s="50" t="s">
        <v>30</v>
      </c>
      <c r="D8" s="49">
        <v>1</v>
      </c>
      <c r="E8" s="71">
        <f>공종별내역서!F76</f>
        <v>2940000</v>
      </c>
      <c r="F8" s="71">
        <f>공종별내역서!F76</f>
        <v>2940000</v>
      </c>
      <c r="G8" s="71">
        <f>공종별내역서!H76</f>
        <v>4800000</v>
      </c>
      <c r="H8" s="71">
        <f>공종별내역서!H76</f>
        <v>4800000</v>
      </c>
      <c r="I8" s="71"/>
      <c r="J8" s="71"/>
      <c r="K8" s="71">
        <f>공종별내역서!L76</f>
        <v>7740000</v>
      </c>
      <c r="L8" s="71">
        <f>SUM(F8+H8+J8)</f>
        <v>7740000</v>
      </c>
      <c r="M8" s="77" t="s">
        <v>30</v>
      </c>
      <c r="N8" s="52" t="s">
        <v>92</v>
      </c>
      <c r="O8" s="52" t="s">
        <v>30</v>
      </c>
      <c r="P8" s="52" t="s">
        <v>91</v>
      </c>
      <c r="Q8" s="52" t="s">
        <v>30</v>
      </c>
      <c r="R8" s="53">
        <v>3</v>
      </c>
      <c r="S8" s="52" t="s">
        <v>30</v>
      </c>
      <c r="T8" s="51"/>
    </row>
    <row r="9" spans="1:20" ht="30" customHeight="1">
      <c r="A9" s="50"/>
      <c r="B9" s="50"/>
      <c r="C9" s="50"/>
      <c r="D9" s="49"/>
      <c r="E9" s="71"/>
      <c r="F9" s="71"/>
      <c r="G9" s="71"/>
      <c r="H9" s="71"/>
      <c r="I9" s="71"/>
      <c r="J9" s="71"/>
      <c r="K9" s="71"/>
      <c r="L9" s="71"/>
      <c r="M9" s="77"/>
      <c r="N9" s="52" t="s">
        <v>90</v>
      </c>
      <c r="O9" s="52" t="s">
        <v>30</v>
      </c>
      <c r="P9" s="52" t="s">
        <v>30</v>
      </c>
      <c r="Q9" s="52" t="s">
        <v>89</v>
      </c>
      <c r="R9" s="53">
        <v>3</v>
      </c>
      <c r="S9" s="52" t="s">
        <v>30</v>
      </c>
      <c r="T9" s="51">
        <f>L9*1</f>
        <v>0</v>
      </c>
    </row>
    <row r="10" spans="1:20" ht="30" customHeight="1">
      <c r="A10" s="48"/>
      <c r="B10" s="48"/>
      <c r="C10" s="48"/>
      <c r="D10" s="49"/>
      <c r="E10" s="71"/>
      <c r="F10" s="71"/>
      <c r="G10" s="71"/>
      <c r="H10" s="71"/>
      <c r="I10" s="71"/>
      <c r="J10" s="71"/>
      <c r="K10" s="71"/>
      <c r="L10" s="71"/>
      <c r="M10" s="71"/>
      <c r="T10" s="47"/>
    </row>
    <row r="11" spans="1:20" ht="30" customHeight="1">
      <c r="A11" s="48"/>
      <c r="B11" s="48"/>
      <c r="C11" s="48"/>
      <c r="D11" s="49"/>
      <c r="E11" s="71"/>
      <c r="F11" s="71"/>
      <c r="G11" s="71"/>
      <c r="H11" s="71"/>
      <c r="I11" s="71"/>
      <c r="J11" s="71"/>
      <c r="K11" s="71"/>
      <c r="L11" s="71"/>
      <c r="M11" s="71"/>
      <c r="T11" s="47"/>
    </row>
    <row r="12" spans="1:20" ht="30" customHeight="1">
      <c r="A12" s="48"/>
      <c r="B12" s="48"/>
      <c r="C12" s="48"/>
      <c r="D12" s="49"/>
      <c r="E12" s="48"/>
      <c r="F12" s="48"/>
      <c r="G12" s="48"/>
      <c r="H12" s="48"/>
      <c r="I12" s="48"/>
      <c r="J12" s="48"/>
      <c r="K12" s="48"/>
      <c r="L12" s="48"/>
      <c r="M12" s="48"/>
      <c r="T12" s="47"/>
    </row>
    <row r="13" spans="1:20" ht="30" customHeight="1">
      <c r="A13" s="48"/>
      <c r="B13" s="48"/>
      <c r="C13" s="48"/>
      <c r="D13" s="49"/>
      <c r="E13" s="48"/>
      <c r="F13" s="48"/>
      <c r="G13" s="48"/>
      <c r="H13" s="48"/>
      <c r="I13" s="48"/>
      <c r="J13" s="48"/>
      <c r="K13" s="48"/>
      <c r="L13" s="48"/>
      <c r="M13" s="48"/>
      <c r="T13" s="47"/>
    </row>
    <row r="14" spans="1:20" ht="30" customHeight="1">
      <c r="A14" s="48"/>
      <c r="B14" s="48"/>
      <c r="C14" s="48"/>
      <c r="D14" s="49"/>
      <c r="E14" s="48"/>
      <c r="F14" s="48"/>
      <c r="G14" s="48"/>
      <c r="H14" s="48"/>
      <c r="I14" s="48"/>
      <c r="J14" s="48"/>
      <c r="K14" s="48"/>
      <c r="L14" s="48"/>
      <c r="M14" s="48"/>
      <c r="T14" s="47"/>
    </row>
    <row r="15" spans="1:20" ht="30" customHeight="1">
      <c r="A15" s="48"/>
      <c r="B15" s="48"/>
      <c r="C15" s="48"/>
      <c r="D15" s="49"/>
      <c r="E15" s="48"/>
      <c r="F15" s="48"/>
      <c r="G15" s="48"/>
      <c r="H15" s="48"/>
      <c r="I15" s="48"/>
      <c r="J15" s="48"/>
      <c r="K15" s="48"/>
      <c r="L15" s="48"/>
      <c r="M15" s="48"/>
      <c r="T15" s="47"/>
    </row>
    <row r="16" spans="1:20" ht="30" customHeight="1">
      <c r="A16" s="48"/>
      <c r="B16" s="48"/>
      <c r="C16" s="48"/>
      <c r="D16" s="49"/>
      <c r="E16" s="48"/>
      <c r="F16" s="48"/>
      <c r="G16" s="48"/>
      <c r="H16" s="48"/>
      <c r="I16" s="48"/>
      <c r="J16" s="48"/>
      <c r="K16" s="48"/>
      <c r="L16" s="48"/>
      <c r="M16" s="48"/>
      <c r="T16" s="47"/>
    </row>
    <row r="17" spans="1:20" ht="30" customHeight="1">
      <c r="A17" s="48"/>
      <c r="B17" s="48"/>
      <c r="C17" s="48"/>
      <c r="D17" s="49"/>
      <c r="E17" s="48"/>
      <c r="F17" s="48"/>
      <c r="G17" s="48"/>
      <c r="H17" s="48"/>
      <c r="I17" s="48"/>
      <c r="J17" s="48"/>
      <c r="K17" s="48"/>
      <c r="L17" s="48"/>
      <c r="M17" s="48"/>
      <c r="T17" s="47"/>
    </row>
    <row r="18" spans="1:20" ht="30" customHeight="1">
      <c r="A18" s="48"/>
      <c r="B18" s="48"/>
      <c r="C18" s="48"/>
      <c r="D18" s="49"/>
      <c r="E18" s="48"/>
      <c r="F18" s="48"/>
      <c r="G18" s="48"/>
      <c r="H18" s="48"/>
      <c r="I18" s="48"/>
      <c r="J18" s="48"/>
      <c r="K18" s="48"/>
      <c r="L18" s="48"/>
      <c r="M18" s="48"/>
      <c r="T18" s="47"/>
    </row>
    <row r="19" spans="1:20" ht="30" customHeight="1">
      <c r="A19" s="48"/>
      <c r="B19" s="48"/>
      <c r="C19" s="48"/>
      <c r="D19" s="49"/>
      <c r="E19" s="48"/>
      <c r="F19" s="48"/>
      <c r="G19" s="48"/>
      <c r="H19" s="48"/>
      <c r="I19" s="48"/>
      <c r="J19" s="48"/>
      <c r="K19" s="48"/>
      <c r="L19" s="48"/>
      <c r="M19" s="48"/>
      <c r="T19" s="47"/>
    </row>
    <row r="20" spans="1:20" ht="30" customHeight="1">
      <c r="A20" s="48"/>
      <c r="B20" s="48"/>
      <c r="C20" s="48"/>
      <c r="D20" s="49"/>
      <c r="E20" s="48"/>
      <c r="F20" s="48"/>
      <c r="G20" s="48"/>
      <c r="H20" s="48"/>
      <c r="I20" s="48"/>
      <c r="J20" s="48"/>
      <c r="K20" s="48"/>
      <c r="L20" s="48"/>
      <c r="M20" s="48"/>
      <c r="T20" s="47"/>
    </row>
    <row r="21" spans="1:20" ht="30" customHeight="1">
      <c r="A21" s="48"/>
      <c r="B21" s="48"/>
      <c r="C21" s="48"/>
      <c r="D21" s="49"/>
      <c r="E21" s="48"/>
      <c r="F21" s="48"/>
      <c r="G21" s="48"/>
      <c r="H21" s="48"/>
      <c r="I21" s="48"/>
      <c r="J21" s="48"/>
      <c r="K21" s="48"/>
      <c r="L21" s="48"/>
      <c r="M21" s="48"/>
      <c r="T21" s="47"/>
    </row>
    <row r="22" spans="1:20" ht="30" customHeight="1">
      <c r="A22" s="48"/>
      <c r="B22" s="48"/>
      <c r="C22" s="48"/>
      <c r="D22" s="49"/>
      <c r="E22" s="48"/>
      <c r="F22" s="48"/>
      <c r="G22" s="48"/>
      <c r="H22" s="48"/>
      <c r="I22" s="48"/>
      <c r="J22" s="48"/>
      <c r="K22" s="48"/>
      <c r="L22" s="48"/>
      <c r="M22" s="48"/>
      <c r="T22" s="47"/>
    </row>
    <row r="23" spans="1:20" ht="30" customHeight="1">
      <c r="A23" s="50" t="s">
        <v>88</v>
      </c>
      <c r="B23" s="48"/>
      <c r="C23" s="48"/>
      <c r="D23" s="49"/>
      <c r="E23" s="71">
        <f>SUM(E7:E22)</f>
        <v>238489200</v>
      </c>
      <c r="F23" s="71">
        <f t="shared" ref="F23:L23" si="0">SUM(F7:F22)</f>
        <v>238489200</v>
      </c>
      <c r="G23" s="71">
        <f t="shared" si="0"/>
        <v>32800000</v>
      </c>
      <c r="H23" s="71">
        <f t="shared" si="0"/>
        <v>32800000</v>
      </c>
      <c r="I23" s="71"/>
      <c r="J23" s="71"/>
      <c r="K23" s="71">
        <f t="shared" si="0"/>
        <v>271289200</v>
      </c>
      <c r="L23" s="71">
        <f t="shared" si="0"/>
        <v>271289200</v>
      </c>
      <c r="M23" s="71"/>
      <c r="T23" s="47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19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60"/>
  <sheetViews>
    <sheetView zoomScale="85" zoomScaleNormal="85" workbookViewId="0">
      <pane ySplit="3" topLeftCell="A4" activePane="bottomLeft" state="frozen"/>
      <selection pane="bottomLeft" activeCell="F84" sqref="F84"/>
    </sheetView>
  </sheetViews>
  <sheetFormatPr defaultRowHeight="16.5"/>
  <cols>
    <col min="1" max="2" width="30.625" customWidth="1"/>
    <col min="3" max="3" width="4.625" style="46" customWidth="1"/>
    <col min="4" max="4" width="8.625" customWidth="1"/>
    <col min="5" max="12" width="13.625" customWidth="1"/>
    <col min="13" max="13" width="12.625" style="46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102" t="s">
        <v>152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</row>
    <row r="2" spans="1:48" ht="30" customHeight="1">
      <c r="A2" s="99" t="s">
        <v>110</v>
      </c>
      <c r="B2" s="99" t="s">
        <v>109</v>
      </c>
      <c r="C2" s="99" t="s">
        <v>4</v>
      </c>
      <c r="D2" s="99" t="s">
        <v>5</v>
      </c>
      <c r="E2" s="99" t="s">
        <v>108</v>
      </c>
      <c r="F2" s="99"/>
      <c r="G2" s="99" t="s">
        <v>107</v>
      </c>
      <c r="H2" s="99"/>
      <c r="I2" s="99" t="s">
        <v>106</v>
      </c>
      <c r="J2" s="99"/>
      <c r="K2" s="99" t="s">
        <v>105</v>
      </c>
      <c r="L2" s="99"/>
      <c r="M2" s="99" t="s">
        <v>104</v>
      </c>
      <c r="N2" s="98" t="s">
        <v>149</v>
      </c>
      <c r="O2" s="98" t="s">
        <v>102</v>
      </c>
      <c r="P2" s="98" t="s">
        <v>148</v>
      </c>
      <c r="Q2" s="98" t="s">
        <v>103</v>
      </c>
      <c r="R2" s="98" t="s">
        <v>147</v>
      </c>
      <c r="S2" s="98" t="s">
        <v>146</v>
      </c>
      <c r="T2" s="98" t="s">
        <v>145</v>
      </c>
      <c r="U2" s="98" t="s">
        <v>144</v>
      </c>
      <c r="V2" s="98" t="s">
        <v>143</v>
      </c>
      <c r="W2" s="98" t="s">
        <v>142</v>
      </c>
      <c r="X2" s="98" t="s">
        <v>141</v>
      </c>
      <c r="Y2" s="98" t="s">
        <v>140</v>
      </c>
      <c r="Z2" s="98" t="s">
        <v>139</v>
      </c>
      <c r="AA2" s="98" t="s">
        <v>138</v>
      </c>
      <c r="AB2" s="98" t="s">
        <v>137</v>
      </c>
      <c r="AC2" s="98" t="s">
        <v>136</v>
      </c>
      <c r="AD2" s="98" t="s">
        <v>135</v>
      </c>
      <c r="AE2" s="98" t="s">
        <v>134</v>
      </c>
      <c r="AF2" s="98" t="s">
        <v>133</v>
      </c>
      <c r="AG2" s="98" t="s">
        <v>132</v>
      </c>
      <c r="AH2" s="98" t="s">
        <v>131</v>
      </c>
      <c r="AI2" s="98" t="s">
        <v>130</v>
      </c>
      <c r="AJ2" s="98" t="s">
        <v>129</v>
      </c>
      <c r="AK2" s="98" t="s">
        <v>128</v>
      </c>
      <c r="AL2" s="98" t="s">
        <v>127</v>
      </c>
      <c r="AM2" s="98" t="s">
        <v>126</v>
      </c>
      <c r="AN2" s="98" t="s">
        <v>125</v>
      </c>
      <c r="AO2" s="98" t="s">
        <v>124</v>
      </c>
      <c r="AP2" s="98" t="s">
        <v>123</v>
      </c>
      <c r="AQ2" s="98" t="s">
        <v>122</v>
      </c>
      <c r="AR2" s="98" t="s">
        <v>121</v>
      </c>
      <c r="AS2" s="98" t="s">
        <v>100</v>
      </c>
      <c r="AT2" s="98" t="s">
        <v>99</v>
      </c>
      <c r="AU2" s="98" t="s">
        <v>120</v>
      </c>
      <c r="AV2" s="98" t="s">
        <v>119</v>
      </c>
    </row>
    <row r="3" spans="1:48" ht="30" customHeight="1">
      <c r="A3" s="99"/>
      <c r="B3" s="99"/>
      <c r="C3" s="99"/>
      <c r="D3" s="99"/>
      <c r="E3" s="56" t="s">
        <v>96</v>
      </c>
      <c r="F3" s="56" t="s">
        <v>95</v>
      </c>
      <c r="G3" s="56" t="s">
        <v>96</v>
      </c>
      <c r="H3" s="56" t="s">
        <v>95</v>
      </c>
      <c r="I3" s="56" t="s">
        <v>96</v>
      </c>
      <c r="J3" s="56" t="s">
        <v>95</v>
      </c>
      <c r="K3" s="56" t="s">
        <v>96</v>
      </c>
      <c r="L3" s="56" t="s">
        <v>95</v>
      </c>
      <c r="M3" s="99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  <c r="AE3" s="98"/>
      <c r="AF3" s="98"/>
      <c r="AG3" s="98"/>
      <c r="AH3" s="98"/>
      <c r="AI3" s="98"/>
      <c r="AJ3" s="98"/>
      <c r="AK3" s="98"/>
      <c r="AL3" s="98"/>
      <c r="AM3" s="98"/>
      <c r="AN3" s="98"/>
      <c r="AO3" s="98"/>
      <c r="AP3" s="98"/>
      <c r="AQ3" s="98"/>
      <c r="AR3" s="98"/>
      <c r="AS3" s="98"/>
      <c r="AT3" s="98"/>
      <c r="AU3" s="98"/>
      <c r="AV3" s="98"/>
    </row>
    <row r="4" spans="1:48" ht="30" customHeight="1">
      <c r="A4" s="72" t="str">
        <f>공종별집계표!A7</f>
        <v>0001  엘리베이터공사</v>
      </c>
      <c r="B4" s="73"/>
      <c r="C4" s="74"/>
      <c r="D4" s="73"/>
      <c r="E4" s="73"/>
      <c r="F4" s="75">
        <f>F69+F76</f>
        <v>238489200</v>
      </c>
      <c r="G4" s="73"/>
      <c r="H4" s="75">
        <f>H69+H76</f>
        <v>32800000</v>
      </c>
      <c r="I4" s="73"/>
      <c r="J4" s="75"/>
      <c r="K4" s="73"/>
      <c r="L4" s="75">
        <f>F4+H4+J4</f>
        <v>271289200</v>
      </c>
      <c r="M4" s="74"/>
      <c r="N4" s="53"/>
      <c r="O4" s="53"/>
      <c r="P4" s="53"/>
      <c r="Q4" s="52" t="s">
        <v>93</v>
      </c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</row>
    <row r="5" spans="1:48" s="59" customFormat="1" ht="22.5" customHeight="1">
      <c r="A5" s="60" t="s">
        <v>153</v>
      </c>
      <c r="B5" s="61"/>
      <c r="C5" s="62"/>
      <c r="D5" s="63"/>
      <c r="E5" s="48"/>
      <c r="F5" s="48"/>
      <c r="G5" s="48"/>
      <c r="H5" s="48"/>
      <c r="I5" s="48"/>
      <c r="J5" s="48"/>
      <c r="K5" s="48"/>
      <c r="L5" s="48"/>
      <c r="M5" s="49"/>
      <c r="N5" s="57"/>
      <c r="O5" s="57"/>
      <c r="P5" s="57"/>
      <c r="Q5" s="58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</row>
    <row r="6" spans="1:48" s="59" customFormat="1" ht="22.5" customHeight="1">
      <c r="A6" s="64" t="s">
        <v>154</v>
      </c>
      <c r="B6" s="65" t="s">
        <v>213</v>
      </c>
      <c r="C6" s="62" t="s">
        <v>214</v>
      </c>
      <c r="D6" s="63">
        <v>4</v>
      </c>
      <c r="E6" s="71">
        <v>6390000</v>
      </c>
      <c r="F6" s="71">
        <f>D6*E6</f>
        <v>25560000</v>
      </c>
      <c r="G6" s="71"/>
      <c r="H6" s="71"/>
      <c r="I6" s="71"/>
      <c r="J6" s="71"/>
      <c r="K6" s="71"/>
      <c r="L6" s="71"/>
      <c r="M6" s="49"/>
      <c r="N6" s="57"/>
      <c r="O6" s="57"/>
      <c r="P6" s="57"/>
      <c r="Q6" s="58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</row>
    <row r="7" spans="1:48" s="59" customFormat="1" ht="22.5" customHeight="1">
      <c r="A7" s="64" t="s">
        <v>155</v>
      </c>
      <c r="B7" s="65" t="s">
        <v>213</v>
      </c>
      <c r="C7" s="62" t="s">
        <v>214</v>
      </c>
      <c r="D7" s="63">
        <v>4</v>
      </c>
      <c r="E7" s="71">
        <v>5070000</v>
      </c>
      <c r="F7" s="71">
        <f t="shared" ref="F7:F66" si="0">D7*E7</f>
        <v>20280000</v>
      </c>
      <c r="G7" s="71"/>
      <c r="H7" s="71"/>
      <c r="I7" s="71"/>
      <c r="J7" s="71"/>
      <c r="K7" s="71"/>
      <c r="L7" s="71"/>
      <c r="M7" s="49"/>
      <c r="N7" s="57"/>
      <c r="O7" s="57"/>
      <c r="P7" s="57"/>
      <c r="Q7" s="58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</row>
    <row r="8" spans="1:48" s="59" customFormat="1" ht="22.5" customHeight="1">
      <c r="A8" s="64" t="s">
        <v>156</v>
      </c>
      <c r="B8" s="65" t="s">
        <v>213</v>
      </c>
      <c r="C8" s="62" t="s">
        <v>214</v>
      </c>
      <c r="D8" s="63">
        <v>4</v>
      </c>
      <c r="E8" s="71">
        <v>1640000</v>
      </c>
      <c r="F8" s="71">
        <f t="shared" si="0"/>
        <v>6560000</v>
      </c>
      <c r="G8" s="71"/>
      <c r="H8" s="71"/>
      <c r="I8" s="71"/>
      <c r="J8" s="71"/>
      <c r="K8" s="71"/>
      <c r="L8" s="71"/>
      <c r="M8" s="49"/>
      <c r="N8" s="57"/>
      <c r="O8" s="57"/>
      <c r="P8" s="57"/>
      <c r="Q8" s="58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  <c r="AS8" s="57"/>
      <c r="AT8" s="57"/>
      <c r="AU8" s="57"/>
      <c r="AV8" s="57"/>
    </row>
    <row r="9" spans="1:48" s="59" customFormat="1" ht="22.5" customHeight="1">
      <c r="A9" s="64" t="s">
        <v>157</v>
      </c>
      <c r="B9" s="65" t="s">
        <v>213</v>
      </c>
      <c r="C9" s="62" t="s">
        <v>214</v>
      </c>
      <c r="D9" s="63">
        <v>4</v>
      </c>
      <c r="E9" s="71">
        <v>650000</v>
      </c>
      <c r="F9" s="71">
        <f t="shared" si="0"/>
        <v>2600000</v>
      </c>
      <c r="G9" s="71"/>
      <c r="H9" s="71"/>
      <c r="I9" s="71"/>
      <c r="J9" s="71"/>
      <c r="K9" s="71"/>
      <c r="L9" s="71"/>
      <c r="M9" s="49"/>
      <c r="N9" s="57"/>
      <c r="O9" s="57"/>
      <c r="P9" s="57"/>
      <c r="Q9" s="58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7"/>
    </row>
    <row r="10" spans="1:48" s="59" customFormat="1" ht="22.5" customHeight="1">
      <c r="A10" s="64" t="s">
        <v>158</v>
      </c>
      <c r="B10" s="65" t="s">
        <v>215</v>
      </c>
      <c r="C10" s="62" t="s">
        <v>214</v>
      </c>
      <c r="D10" s="63">
        <v>4</v>
      </c>
      <c r="E10" s="71">
        <v>720000</v>
      </c>
      <c r="F10" s="71">
        <f t="shared" si="0"/>
        <v>2880000</v>
      </c>
      <c r="G10" s="71"/>
      <c r="H10" s="71"/>
      <c r="I10" s="71"/>
      <c r="J10" s="71"/>
      <c r="K10" s="71"/>
      <c r="L10" s="71"/>
      <c r="M10" s="49"/>
      <c r="N10" s="57"/>
      <c r="O10" s="57"/>
      <c r="P10" s="57"/>
      <c r="Q10" s="58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</row>
    <row r="11" spans="1:48" s="59" customFormat="1" ht="22.5" customHeight="1">
      <c r="A11" s="64" t="s">
        <v>159</v>
      </c>
      <c r="B11" s="65" t="s">
        <v>215</v>
      </c>
      <c r="C11" s="62" t="s">
        <v>214</v>
      </c>
      <c r="D11" s="63">
        <v>4</v>
      </c>
      <c r="E11" s="71">
        <v>630000</v>
      </c>
      <c r="F11" s="71">
        <f t="shared" si="0"/>
        <v>2520000</v>
      </c>
      <c r="G11" s="71"/>
      <c r="H11" s="71"/>
      <c r="I11" s="71"/>
      <c r="J11" s="71"/>
      <c r="K11" s="71"/>
      <c r="L11" s="71"/>
      <c r="M11" s="49"/>
      <c r="N11" s="57"/>
      <c r="O11" s="57"/>
      <c r="P11" s="57"/>
      <c r="Q11" s="58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</row>
    <row r="12" spans="1:48" s="59" customFormat="1" ht="22.5" customHeight="1">
      <c r="A12" s="64" t="s">
        <v>160</v>
      </c>
      <c r="B12" s="65" t="s">
        <v>213</v>
      </c>
      <c r="C12" s="62" t="s">
        <v>214</v>
      </c>
      <c r="D12" s="63">
        <v>4</v>
      </c>
      <c r="E12" s="71">
        <v>410000</v>
      </c>
      <c r="F12" s="71">
        <f t="shared" si="0"/>
        <v>1640000</v>
      </c>
      <c r="G12" s="71"/>
      <c r="H12" s="71"/>
      <c r="I12" s="71"/>
      <c r="J12" s="71"/>
      <c r="K12" s="71"/>
      <c r="L12" s="71"/>
      <c r="M12" s="49"/>
      <c r="N12" s="57"/>
      <c r="O12" s="57"/>
      <c r="P12" s="57"/>
      <c r="Q12" s="58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57"/>
      <c r="AS12" s="57"/>
      <c r="AT12" s="57"/>
      <c r="AU12" s="57"/>
      <c r="AV12" s="57"/>
    </row>
    <row r="13" spans="1:48" s="59" customFormat="1" ht="22.5" customHeight="1">
      <c r="A13" s="64" t="s">
        <v>161</v>
      </c>
      <c r="B13" s="65" t="s">
        <v>213</v>
      </c>
      <c r="C13" s="62" t="s">
        <v>214</v>
      </c>
      <c r="D13" s="63">
        <v>4</v>
      </c>
      <c r="E13" s="71">
        <v>140000</v>
      </c>
      <c r="F13" s="71">
        <f t="shared" si="0"/>
        <v>560000</v>
      </c>
      <c r="G13" s="71"/>
      <c r="H13" s="71"/>
      <c r="I13" s="71"/>
      <c r="J13" s="71"/>
      <c r="K13" s="71"/>
      <c r="L13" s="71"/>
      <c r="M13" s="49"/>
      <c r="N13" s="57"/>
      <c r="O13" s="57"/>
      <c r="P13" s="57"/>
      <c r="Q13" s="58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</row>
    <row r="14" spans="1:48" s="59" customFormat="1" ht="22.5" customHeight="1">
      <c r="A14" s="64" t="s">
        <v>162</v>
      </c>
      <c r="B14" s="65" t="s">
        <v>216</v>
      </c>
      <c r="C14" s="62" t="s">
        <v>214</v>
      </c>
      <c r="D14" s="63">
        <v>4</v>
      </c>
      <c r="E14" s="71">
        <v>430000</v>
      </c>
      <c r="F14" s="71">
        <f t="shared" si="0"/>
        <v>1720000</v>
      </c>
      <c r="G14" s="71"/>
      <c r="H14" s="71"/>
      <c r="I14" s="71"/>
      <c r="J14" s="71"/>
      <c r="K14" s="71"/>
      <c r="L14" s="71"/>
      <c r="M14" s="49"/>
      <c r="N14" s="57"/>
      <c r="O14" s="57"/>
      <c r="P14" s="57"/>
      <c r="Q14" s="58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57"/>
      <c r="AV14" s="57"/>
    </row>
    <row r="15" spans="1:48" s="59" customFormat="1" ht="22.5" customHeight="1">
      <c r="A15" s="64" t="s">
        <v>163</v>
      </c>
      <c r="B15" s="65" t="s">
        <v>217</v>
      </c>
      <c r="C15" s="62" t="s">
        <v>214</v>
      </c>
      <c r="D15" s="63">
        <v>4</v>
      </c>
      <c r="E15" s="71">
        <v>620000</v>
      </c>
      <c r="F15" s="71">
        <f t="shared" si="0"/>
        <v>2480000</v>
      </c>
      <c r="G15" s="71"/>
      <c r="H15" s="71"/>
      <c r="I15" s="71"/>
      <c r="J15" s="71"/>
      <c r="K15" s="71"/>
      <c r="L15" s="71"/>
      <c r="M15" s="49"/>
      <c r="N15" s="57"/>
      <c r="O15" s="57"/>
      <c r="P15" s="57"/>
      <c r="Q15" s="58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  <c r="AM15" s="57"/>
      <c r="AN15" s="57"/>
      <c r="AO15" s="57"/>
      <c r="AP15" s="57"/>
      <c r="AQ15" s="57"/>
      <c r="AR15" s="57"/>
      <c r="AS15" s="57"/>
      <c r="AT15" s="57"/>
      <c r="AU15" s="57"/>
      <c r="AV15" s="57"/>
    </row>
    <row r="16" spans="1:48" s="59" customFormat="1" ht="22.5" customHeight="1">
      <c r="A16" s="66" t="s">
        <v>164</v>
      </c>
      <c r="B16" s="65"/>
      <c r="C16" s="62"/>
      <c r="D16" s="63"/>
      <c r="E16" s="71"/>
      <c r="F16" s="71"/>
      <c r="G16" s="71"/>
      <c r="H16" s="71"/>
      <c r="I16" s="71"/>
      <c r="J16" s="71"/>
      <c r="K16" s="71"/>
      <c r="L16" s="71"/>
      <c r="M16" s="49"/>
      <c r="N16" s="57"/>
      <c r="O16" s="57"/>
      <c r="P16" s="57"/>
      <c r="Q16" s="58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57"/>
      <c r="AU16" s="57"/>
      <c r="AV16" s="57"/>
    </row>
    <row r="17" spans="1:48" s="59" customFormat="1" ht="22.5" customHeight="1">
      <c r="A17" s="64" t="s">
        <v>165</v>
      </c>
      <c r="B17" s="65" t="s">
        <v>218</v>
      </c>
      <c r="C17" s="62" t="s">
        <v>214</v>
      </c>
      <c r="D17" s="63">
        <v>4</v>
      </c>
      <c r="E17" s="71">
        <v>420000</v>
      </c>
      <c r="F17" s="71">
        <f t="shared" si="0"/>
        <v>1680000</v>
      </c>
      <c r="G17" s="71"/>
      <c r="H17" s="71"/>
      <c r="I17" s="71"/>
      <c r="J17" s="71"/>
      <c r="K17" s="71"/>
      <c r="L17" s="71"/>
      <c r="M17" s="49"/>
      <c r="N17" s="57"/>
      <c r="O17" s="57"/>
      <c r="P17" s="57"/>
      <c r="Q17" s="58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</row>
    <row r="18" spans="1:48" s="59" customFormat="1" ht="22.5" customHeight="1">
      <c r="A18" s="67" t="s">
        <v>166</v>
      </c>
      <c r="B18" s="68" t="s">
        <v>219</v>
      </c>
      <c r="C18" s="62" t="s">
        <v>214</v>
      </c>
      <c r="D18" s="63">
        <v>4</v>
      </c>
      <c r="E18" s="71">
        <v>420000</v>
      </c>
      <c r="F18" s="71">
        <f t="shared" si="0"/>
        <v>1680000</v>
      </c>
      <c r="G18" s="71"/>
      <c r="H18" s="71"/>
      <c r="I18" s="71"/>
      <c r="J18" s="71"/>
      <c r="K18" s="71"/>
      <c r="L18" s="71"/>
      <c r="M18" s="49"/>
      <c r="N18" s="57"/>
      <c r="O18" s="57"/>
      <c r="P18" s="57"/>
      <c r="Q18" s="58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  <c r="AM18" s="57"/>
      <c r="AN18" s="57"/>
      <c r="AO18" s="57"/>
      <c r="AP18" s="57"/>
      <c r="AQ18" s="57"/>
      <c r="AR18" s="57"/>
      <c r="AS18" s="57"/>
      <c r="AT18" s="57"/>
      <c r="AU18" s="57"/>
      <c r="AV18" s="57"/>
    </row>
    <row r="19" spans="1:48" s="59" customFormat="1" ht="22.5" customHeight="1">
      <c r="A19" s="67" t="s">
        <v>167</v>
      </c>
      <c r="B19" s="68" t="s">
        <v>220</v>
      </c>
      <c r="C19" s="62"/>
      <c r="D19" s="63"/>
      <c r="E19" s="71"/>
      <c r="F19" s="71"/>
      <c r="G19" s="71"/>
      <c r="H19" s="71"/>
      <c r="I19" s="71"/>
      <c r="J19" s="71"/>
      <c r="K19" s="71"/>
      <c r="L19" s="71"/>
      <c r="M19" s="49"/>
      <c r="N19" s="57"/>
      <c r="O19" s="57"/>
      <c r="P19" s="57"/>
      <c r="Q19" s="58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</row>
    <row r="20" spans="1:48" s="59" customFormat="1" ht="22.5" customHeight="1">
      <c r="A20" s="64" t="s">
        <v>168</v>
      </c>
      <c r="B20" s="65" t="s">
        <v>220</v>
      </c>
      <c r="C20" s="62"/>
      <c r="D20" s="63"/>
      <c r="E20" s="71"/>
      <c r="F20" s="71"/>
      <c r="G20" s="71"/>
      <c r="H20" s="71"/>
      <c r="I20" s="71"/>
      <c r="J20" s="71"/>
      <c r="K20" s="71"/>
      <c r="L20" s="71"/>
      <c r="M20" s="49"/>
      <c r="N20" s="57"/>
      <c r="O20" s="57"/>
      <c r="P20" s="57"/>
      <c r="Q20" s="58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L20" s="57"/>
      <c r="AM20" s="57"/>
      <c r="AN20" s="57"/>
      <c r="AO20" s="57"/>
      <c r="AP20" s="57"/>
      <c r="AQ20" s="57"/>
      <c r="AR20" s="57"/>
      <c r="AS20" s="57"/>
      <c r="AT20" s="57"/>
      <c r="AU20" s="57"/>
      <c r="AV20" s="57"/>
    </row>
    <row r="21" spans="1:48" s="59" customFormat="1" ht="22.5" customHeight="1">
      <c r="A21" s="64" t="s">
        <v>169</v>
      </c>
      <c r="B21" s="65" t="s">
        <v>220</v>
      </c>
      <c r="C21" s="62"/>
      <c r="D21" s="63"/>
      <c r="E21" s="71"/>
      <c r="F21" s="71"/>
      <c r="G21" s="71"/>
      <c r="H21" s="71"/>
      <c r="I21" s="71"/>
      <c r="J21" s="71"/>
      <c r="K21" s="71"/>
      <c r="L21" s="71"/>
      <c r="M21" s="49"/>
      <c r="N21" s="57"/>
      <c r="O21" s="57"/>
      <c r="P21" s="57"/>
      <c r="Q21" s="58"/>
      <c r="R21" s="57"/>
      <c r="S21" s="57"/>
      <c r="T21" s="57"/>
      <c r="U21" s="57"/>
      <c r="V21" s="57"/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  <c r="AH21" s="57"/>
      <c r="AI21" s="57"/>
      <c r="AJ21" s="57"/>
      <c r="AK21" s="57"/>
      <c r="AL21" s="57"/>
      <c r="AM21" s="57"/>
      <c r="AN21" s="57"/>
      <c r="AO21" s="57"/>
      <c r="AP21" s="57"/>
      <c r="AQ21" s="57"/>
      <c r="AR21" s="57"/>
      <c r="AS21" s="57"/>
      <c r="AT21" s="57"/>
      <c r="AU21" s="57"/>
      <c r="AV21" s="57"/>
    </row>
    <row r="22" spans="1:48" s="59" customFormat="1" ht="22.5" customHeight="1">
      <c r="A22" s="64" t="s">
        <v>170</v>
      </c>
      <c r="B22" s="65" t="s">
        <v>220</v>
      </c>
      <c r="C22" s="62"/>
      <c r="D22" s="63"/>
      <c r="E22" s="71"/>
      <c r="F22" s="71"/>
      <c r="G22" s="71"/>
      <c r="H22" s="71"/>
      <c r="I22" s="71"/>
      <c r="J22" s="71"/>
      <c r="K22" s="71"/>
      <c r="L22" s="71"/>
      <c r="M22" s="49"/>
      <c r="N22" s="57"/>
      <c r="O22" s="57"/>
      <c r="P22" s="57"/>
      <c r="Q22" s="58"/>
      <c r="R22" s="57"/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  <c r="AH22" s="57"/>
      <c r="AI22" s="57"/>
      <c r="AJ22" s="57"/>
      <c r="AK22" s="57"/>
      <c r="AL22" s="57"/>
      <c r="AM22" s="57"/>
      <c r="AN22" s="57"/>
      <c r="AO22" s="57"/>
      <c r="AP22" s="57"/>
      <c r="AQ22" s="57"/>
      <c r="AR22" s="57"/>
      <c r="AS22" s="57"/>
      <c r="AT22" s="57"/>
      <c r="AU22" s="57"/>
      <c r="AV22" s="57"/>
    </row>
    <row r="23" spans="1:48" s="59" customFormat="1" ht="22.5" customHeight="1">
      <c r="A23" s="64" t="s">
        <v>171</v>
      </c>
      <c r="B23" s="65" t="s">
        <v>220</v>
      </c>
      <c r="C23" s="62"/>
      <c r="D23" s="63"/>
      <c r="E23" s="71"/>
      <c r="F23" s="71"/>
      <c r="G23" s="71"/>
      <c r="H23" s="71"/>
      <c r="I23" s="71"/>
      <c r="J23" s="71"/>
      <c r="K23" s="71"/>
      <c r="L23" s="71"/>
      <c r="M23" s="49"/>
      <c r="N23" s="57"/>
      <c r="O23" s="57"/>
      <c r="P23" s="57"/>
      <c r="Q23" s="58"/>
      <c r="R23" s="57"/>
      <c r="S23" s="57"/>
      <c r="T23" s="57"/>
      <c r="U23" s="57"/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</row>
    <row r="24" spans="1:48" s="59" customFormat="1" ht="22.5" customHeight="1">
      <c r="A24" s="64" t="s">
        <v>172</v>
      </c>
      <c r="B24" s="65" t="s">
        <v>221</v>
      </c>
      <c r="C24" s="62" t="s">
        <v>214</v>
      </c>
      <c r="D24" s="63">
        <v>4</v>
      </c>
      <c r="E24" s="71">
        <v>180000</v>
      </c>
      <c r="F24" s="71">
        <f t="shared" si="0"/>
        <v>720000</v>
      </c>
      <c r="G24" s="71"/>
      <c r="H24" s="71"/>
      <c r="I24" s="71"/>
      <c r="J24" s="71"/>
      <c r="K24" s="71"/>
      <c r="L24" s="71"/>
      <c r="M24" s="49"/>
      <c r="N24" s="57"/>
      <c r="O24" s="57"/>
      <c r="P24" s="57"/>
      <c r="Q24" s="58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7"/>
      <c r="AJ24" s="57"/>
      <c r="AK24" s="57"/>
      <c r="AL24" s="57"/>
      <c r="AM24" s="57"/>
      <c r="AN24" s="57"/>
      <c r="AO24" s="57"/>
      <c r="AP24" s="57"/>
      <c r="AQ24" s="57"/>
      <c r="AR24" s="57"/>
      <c r="AS24" s="57"/>
      <c r="AT24" s="57"/>
      <c r="AU24" s="57"/>
      <c r="AV24" s="57"/>
    </row>
    <row r="25" spans="1:48" s="59" customFormat="1" ht="22.5" customHeight="1">
      <c r="A25" s="64" t="s">
        <v>173</v>
      </c>
      <c r="B25" s="65" t="s">
        <v>222</v>
      </c>
      <c r="C25" s="62" t="s">
        <v>223</v>
      </c>
      <c r="D25" s="63">
        <v>1560</v>
      </c>
      <c r="E25" s="71">
        <v>2700</v>
      </c>
      <c r="F25" s="71">
        <f t="shared" si="0"/>
        <v>4212000</v>
      </c>
      <c r="G25" s="71"/>
      <c r="H25" s="71"/>
      <c r="I25" s="71"/>
      <c r="J25" s="71"/>
      <c r="K25" s="71"/>
      <c r="L25" s="71"/>
      <c r="M25" s="49"/>
      <c r="N25" s="57"/>
      <c r="O25" s="57"/>
      <c r="P25" s="57"/>
      <c r="Q25" s="58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</row>
    <row r="26" spans="1:48" s="59" customFormat="1" ht="22.5" customHeight="1">
      <c r="A26" s="64" t="s">
        <v>174</v>
      </c>
      <c r="B26" s="65" t="s">
        <v>222</v>
      </c>
      <c r="C26" s="62" t="s">
        <v>223</v>
      </c>
      <c r="D26" s="63">
        <v>524</v>
      </c>
      <c r="E26" s="71">
        <v>1800</v>
      </c>
      <c r="F26" s="71">
        <f t="shared" si="0"/>
        <v>943200</v>
      </c>
      <c r="G26" s="71"/>
      <c r="H26" s="71"/>
      <c r="I26" s="71"/>
      <c r="J26" s="71"/>
      <c r="K26" s="71"/>
      <c r="L26" s="71"/>
      <c r="M26" s="49"/>
      <c r="N26" s="57"/>
      <c r="O26" s="57"/>
      <c r="P26" s="57"/>
      <c r="Q26" s="58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7"/>
      <c r="AT26" s="57"/>
      <c r="AU26" s="57"/>
      <c r="AV26" s="57"/>
    </row>
    <row r="27" spans="1:48" s="59" customFormat="1" ht="22.5" customHeight="1">
      <c r="A27" s="64" t="s">
        <v>175</v>
      </c>
      <c r="B27" s="65" t="s">
        <v>224</v>
      </c>
      <c r="C27" s="62" t="s">
        <v>223</v>
      </c>
      <c r="D27" s="63">
        <v>260</v>
      </c>
      <c r="E27" s="71">
        <v>5100</v>
      </c>
      <c r="F27" s="71">
        <f t="shared" si="0"/>
        <v>1326000</v>
      </c>
      <c r="G27" s="71"/>
      <c r="H27" s="71"/>
      <c r="I27" s="71"/>
      <c r="J27" s="71"/>
      <c r="K27" s="71"/>
      <c r="L27" s="71"/>
      <c r="M27" s="49"/>
      <c r="N27" s="57"/>
      <c r="O27" s="57"/>
      <c r="P27" s="57"/>
      <c r="Q27" s="58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7"/>
      <c r="AI27" s="57"/>
      <c r="AJ27" s="57"/>
      <c r="AK27" s="57"/>
      <c r="AL27" s="57"/>
      <c r="AM27" s="57"/>
      <c r="AN27" s="57"/>
      <c r="AO27" s="57"/>
      <c r="AP27" s="57"/>
      <c r="AQ27" s="57"/>
      <c r="AR27" s="57"/>
      <c r="AS27" s="57"/>
      <c r="AT27" s="57"/>
      <c r="AU27" s="57"/>
      <c r="AV27" s="57"/>
    </row>
    <row r="28" spans="1:48" s="59" customFormat="1" ht="22.5" customHeight="1">
      <c r="A28" s="64" t="s">
        <v>176</v>
      </c>
      <c r="B28" s="65" t="s">
        <v>225</v>
      </c>
      <c r="C28" s="62" t="s">
        <v>223</v>
      </c>
      <c r="D28" s="63">
        <v>260</v>
      </c>
      <c r="E28" s="71">
        <v>4000</v>
      </c>
      <c r="F28" s="71">
        <f t="shared" si="0"/>
        <v>1040000</v>
      </c>
      <c r="G28" s="71"/>
      <c r="H28" s="71"/>
      <c r="I28" s="71"/>
      <c r="J28" s="71"/>
      <c r="K28" s="71"/>
      <c r="L28" s="71"/>
      <c r="M28" s="49"/>
      <c r="N28" s="57"/>
      <c r="O28" s="57"/>
      <c r="P28" s="57"/>
      <c r="Q28" s="58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</row>
    <row r="29" spans="1:48" s="59" customFormat="1" ht="22.5" customHeight="1">
      <c r="A29" s="64" t="s">
        <v>177</v>
      </c>
      <c r="B29" s="65" t="s">
        <v>226</v>
      </c>
      <c r="C29" s="62" t="s">
        <v>227</v>
      </c>
      <c r="D29" s="63">
        <v>400</v>
      </c>
      <c r="E29" s="71">
        <v>2800</v>
      </c>
      <c r="F29" s="71">
        <f t="shared" si="0"/>
        <v>1120000</v>
      </c>
      <c r="G29" s="71"/>
      <c r="H29" s="71"/>
      <c r="I29" s="71"/>
      <c r="J29" s="71"/>
      <c r="K29" s="71"/>
      <c r="L29" s="71"/>
      <c r="M29" s="49"/>
      <c r="N29" s="57"/>
      <c r="O29" s="57"/>
      <c r="P29" s="57"/>
      <c r="Q29" s="58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57"/>
      <c r="AS29" s="57"/>
      <c r="AT29" s="57"/>
      <c r="AU29" s="57"/>
      <c r="AV29" s="57"/>
    </row>
    <row r="30" spans="1:48" s="59" customFormat="1" ht="22.5" customHeight="1">
      <c r="A30" s="67" t="s">
        <v>178</v>
      </c>
      <c r="B30" s="65" t="s">
        <v>228</v>
      </c>
      <c r="C30" s="62" t="s">
        <v>223</v>
      </c>
      <c r="D30" s="63">
        <v>780</v>
      </c>
      <c r="E30" s="71">
        <v>5400</v>
      </c>
      <c r="F30" s="71">
        <f t="shared" si="0"/>
        <v>4212000</v>
      </c>
      <c r="G30" s="71"/>
      <c r="H30" s="71"/>
      <c r="I30" s="71"/>
      <c r="J30" s="71"/>
      <c r="K30" s="71"/>
      <c r="L30" s="71"/>
      <c r="M30" s="49"/>
      <c r="N30" s="57"/>
      <c r="O30" s="57"/>
      <c r="P30" s="57"/>
      <c r="Q30" s="58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</row>
    <row r="31" spans="1:48" s="59" customFormat="1" ht="22.5" customHeight="1">
      <c r="A31" s="64" t="s">
        <v>179</v>
      </c>
      <c r="B31" s="65" t="s">
        <v>229</v>
      </c>
      <c r="C31" s="62" t="s">
        <v>214</v>
      </c>
      <c r="D31" s="63">
        <v>52</v>
      </c>
      <c r="E31" s="71">
        <v>42000</v>
      </c>
      <c r="F31" s="71">
        <f t="shared" si="0"/>
        <v>2184000</v>
      </c>
      <c r="G31" s="71"/>
      <c r="H31" s="71"/>
      <c r="I31" s="71"/>
      <c r="J31" s="71"/>
      <c r="K31" s="71"/>
      <c r="L31" s="71"/>
      <c r="M31" s="49"/>
      <c r="N31" s="57"/>
      <c r="O31" s="57"/>
      <c r="P31" s="57"/>
      <c r="Q31" s="58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7"/>
      <c r="AJ31" s="57"/>
      <c r="AK31" s="57"/>
      <c r="AL31" s="57"/>
      <c r="AM31" s="57"/>
      <c r="AN31" s="57"/>
      <c r="AO31" s="57"/>
      <c r="AP31" s="57"/>
      <c r="AQ31" s="57"/>
      <c r="AR31" s="57"/>
      <c r="AS31" s="57"/>
      <c r="AT31" s="57"/>
      <c r="AU31" s="57"/>
      <c r="AV31" s="57"/>
    </row>
    <row r="32" spans="1:48" s="59" customFormat="1" ht="22.5" customHeight="1">
      <c r="A32" s="64" t="s">
        <v>180</v>
      </c>
      <c r="B32" s="65" t="s">
        <v>230</v>
      </c>
      <c r="C32" s="62" t="s">
        <v>223</v>
      </c>
      <c r="D32" s="63">
        <v>780</v>
      </c>
      <c r="E32" s="71">
        <v>15000</v>
      </c>
      <c r="F32" s="71">
        <f t="shared" si="0"/>
        <v>11700000</v>
      </c>
      <c r="G32" s="71"/>
      <c r="H32" s="71"/>
      <c r="I32" s="71"/>
      <c r="J32" s="71"/>
      <c r="K32" s="71"/>
      <c r="L32" s="71"/>
      <c r="M32" s="49"/>
      <c r="N32" s="57"/>
      <c r="O32" s="57"/>
      <c r="P32" s="57"/>
      <c r="Q32" s="58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57"/>
      <c r="AL32" s="57"/>
      <c r="AM32" s="57"/>
      <c r="AN32" s="57"/>
      <c r="AO32" s="57"/>
      <c r="AP32" s="57"/>
      <c r="AQ32" s="57"/>
      <c r="AR32" s="57"/>
      <c r="AS32" s="57"/>
      <c r="AT32" s="57"/>
      <c r="AU32" s="57"/>
      <c r="AV32" s="57"/>
    </row>
    <row r="33" spans="1:48" s="59" customFormat="1" ht="22.5" customHeight="1">
      <c r="A33" s="64" t="s">
        <v>181</v>
      </c>
      <c r="B33" s="65" t="s">
        <v>231</v>
      </c>
      <c r="C33" s="62" t="s">
        <v>2</v>
      </c>
      <c r="D33" s="63">
        <v>12</v>
      </c>
      <c r="E33" s="71">
        <v>220000</v>
      </c>
      <c r="F33" s="71">
        <f t="shared" si="0"/>
        <v>2640000</v>
      </c>
      <c r="G33" s="71"/>
      <c r="H33" s="71"/>
      <c r="I33" s="71"/>
      <c r="J33" s="71"/>
      <c r="K33" s="71"/>
      <c r="L33" s="71"/>
      <c r="M33" s="49"/>
      <c r="N33" s="57"/>
      <c r="O33" s="57"/>
      <c r="P33" s="57"/>
      <c r="Q33" s="58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57"/>
      <c r="AK33" s="57"/>
      <c r="AL33" s="57"/>
      <c r="AM33" s="57"/>
      <c r="AN33" s="57"/>
      <c r="AO33" s="57"/>
      <c r="AP33" s="57"/>
      <c r="AQ33" s="57"/>
      <c r="AR33" s="57"/>
      <c r="AS33" s="57"/>
      <c r="AT33" s="57"/>
      <c r="AU33" s="57"/>
      <c r="AV33" s="57"/>
    </row>
    <row r="34" spans="1:48" s="59" customFormat="1" ht="22.5" customHeight="1">
      <c r="A34" s="64" t="s">
        <v>182</v>
      </c>
      <c r="B34" s="65" t="s">
        <v>231</v>
      </c>
      <c r="C34" s="62" t="s">
        <v>2</v>
      </c>
      <c r="D34" s="63">
        <v>12</v>
      </c>
      <c r="E34" s="71">
        <v>220000</v>
      </c>
      <c r="F34" s="71">
        <f t="shared" si="0"/>
        <v>2640000</v>
      </c>
      <c r="G34" s="71"/>
      <c r="H34" s="71"/>
      <c r="I34" s="71"/>
      <c r="J34" s="71"/>
      <c r="K34" s="71"/>
      <c r="L34" s="71"/>
      <c r="M34" s="49"/>
      <c r="N34" s="57"/>
      <c r="O34" s="57"/>
      <c r="P34" s="57"/>
      <c r="Q34" s="58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</row>
    <row r="35" spans="1:48" s="59" customFormat="1" ht="22.5" customHeight="1">
      <c r="A35" s="64" t="s">
        <v>183</v>
      </c>
      <c r="B35" s="65" t="s">
        <v>232</v>
      </c>
      <c r="C35" s="62" t="s">
        <v>214</v>
      </c>
      <c r="D35" s="63">
        <v>52</v>
      </c>
      <c r="E35" s="71">
        <v>14000</v>
      </c>
      <c r="F35" s="71">
        <f t="shared" si="0"/>
        <v>728000</v>
      </c>
      <c r="G35" s="71"/>
      <c r="H35" s="71"/>
      <c r="I35" s="71"/>
      <c r="J35" s="71"/>
      <c r="K35" s="71"/>
      <c r="L35" s="71"/>
      <c r="M35" s="49"/>
      <c r="N35" s="57"/>
      <c r="O35" s="57"/>
      <c r="P35" s="57"/>
      <c r="Q35" s="58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</row>
    <row r="36" spans="1:48" s="59" customFormat="1" ht="22.5" customHeight="1">
      <c r="A36" s="64" t="s">
        <v>184</v>
      </c>
      <c r="B36" s="65" t="s">
        <v>233</v>
      </c>
      <c r="C36" s="62" t="s">
        <v>214</v>
      </c>
      <c r="D36" s="63">
        <v>4</v>
      </c>
      <c r="E36" s="71">
        <v>350000</v>
      </c>
      <c r="F36" s="71">
        <f t="shared" si="0"/>
        <v>1400000</v>
      </c>
      <c r="G36" s="71"/>
      <c r="H36" s="71"/>
      <c r="I36" s="71"/>
      <c r="J36" s="71"/>
      <c r="K36" s="71"/>
      <c r="L36" s="71"/>
      <c r="M36" s="49"/>
      <c r="N36" s="57"/>
      <c r="O36" s="57"/>
      <c r="P36" s="57"/>
      <c r="Q36" s="58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7"/>
      <c r="AJ36" s="57"/>
      <c r="AK36" s="57"/>
      <c r="AL36" s="57"/>
      <c r="AM36" s="57"/>
      <c r="AN36" s="57"/>
      <c r="AO36" s="57"/>
      <c r="AP36" s="57"/>
      <c r="AQ36" s="57"/>
      <c r="AR36" s="57"/>
      <c r="AS36" s="57"/>
      <c r="AT36" s="57"/>
      <c r="AU36" s="57"/>
      <c r="AV36" s="57"/>
    </row>
    <row r="37" spans="1:48" s="59" customFormat="1" ht="22.5" customHeight="1">
      <c r="A37" s="64" t="s">
        <v>163</v>
      </c>
      <c r="B37" s="65" t="s">
        <v>217</v>
      </c>
      <c r="C37" s="62" t="s">
        <v>214</v>
      </c>
      <c r="D37" s="63">
        <v>4</v>
      </c>
      <c r="E37" s="71">
        <v>10000</v>
      </c>
      <c r="F37" s="71">
        <f t="shared" si="0"/>
        <v>40000</v>
      </c>
      <c r="G37" s="71"/>
      <c r="H37" s="71"/>
      <c r="I37" s="71"/>
      <c r="J37" s="71"/>
      <c r="K37" s="71"/>
      <c r="L37" s="71"/>
      <c r="M37" s="49"/>
      <c r="N37" s="57"/>
      <c r="O37" s="57"/>
      <c r="P37" s="57"/>
      <c r="Q37" s="58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</row>
    <row r="38" spans="1:48" s="59" customFormat="1" ht="22.5" customHeight="1">
      <c r="A38" s="66" t="s">
        <v>185</v>
      </c>
      <c r="B38" s="65"/>
      <c r="C38" s="62"/>
      <c r="D38" s="63"/>
      <c r="E38" s="71"/>
      <c r="F38" s="71"/>
      <c r="G38" s="71"/>
      <c r="H38" s="71"/>
      <c r="I38" s="71"/>
      <c r="J38" s="71"/>
      <c r="K38" s="71"/>
      <c r="L38" s="71"/>
      <c r="M38" s="49"/>
      <c r="N38" s="57"/>
      <c r="O38" s="57"/>
      <c r="P38" s="57"/>
      <c r="Q38" s="58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</row>
    <row r="39" spans="1:48" s="59" customFormat="1" ht="22.5" customHeight="1">
      <c r="A39" s="64" t="s">
        <v>186</v>
      </c>
      <c r="B39" s="65" t="s">
        <v>234</v>
      </c>
      <c r="C39" s="62" t="s">
        <v>214</v>
      </c>
      <c r="D39" s="63">
        <v>4</v>
      </c>
      <c r="E39" s="71">
        <v>2750000</v>
      </c>
      <c r="F39" s="71">
        <f t="shared" si="0"/>
        <v>11000000</v>
      </c>
      <c r="G39" s="71"/>
      <c r="H39" s="71"/>
      <c r="I39" s="71"/>
      <c r="J39" s="71"/>
      <c r="K39" s="71"/>
      <c r="L39" s="71"/>
      <c r="M39" s="49"/>
      <c r="N39" s="57"/>
      <c r="O39" s="57"/>
      <c r="P39" s="57"/>
      <c r="Q39" s="58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57"/>
      <c r="AU39" s="57"/>
      <c r="AV39" s="57"/>
    </row>
    <row r="40" spans="1:48" s="59" customFormat="1" ht="22.5" customHeight="1">
      <c r="A40" s="64" t="s">
        <v>187</v>
      </c>
      <c r="B40" s="65" t="s">
        <v>213</v>
      </c>
      <c r="C40" s="62" t="s">
        <v>214</v>
      </c>
      <c r="D40" s="63">
        <v>4</v>
      </c>
      <c r="E40" s="71">
        <v>850000</v>
      </c>
      <c r="F40" s="71">
        <f t="shared" si="0"/>
        <v>3400000</v>
      </c>
      <c r="G40" s="71"/>
      <c r="H40" s="71"/>
      <c r="I40" s="71"/>
      <c r="J40" s="71"/>
      <c r="K40" s="71"/>
      <c r="L40" s="71"/>
      <c r="M40" s="49"/>
      <c r="N40" s="57"/>
      <c r="O40" s="57"/>
      <c r="P40" s="57"/>
      <c r="Q40" s="58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7"/>
      <c r="AS40" s="57"/>
      <c r="AT40" s="57"/>
      <c r="AU40" s="57"/>
      <c r="AV40" s="57"/>
    </row>
    <row r="41" spans="1:48" s="59" customFormat="1" ht="22.5" customHeight="1">
      <c r="A41" s="64" t="s">
        <v>188</v>
      </c>
      <c r="B41" s="65" t="s">
        <v>235</v>
      </c>
      <c r="C41" s="62" t="s">
        <v>214</v>
      </c>
      <c r="D41" s="63">
        <v>4</v>
      </c>
      <c r="E41" s="71">
        <v>650000</v>
      </c>
      <c r="F41" s="71">
        <f t="shared" si="0"/>
        <v>2600000</v>
      </c>
      <c r="G41" s="71"/>
      <c r="H41" s="71"/>
      <c r="I41" s="71"/>
      <c r="J41" s="71"/>
      <c r="K41" s="71"/>
      <c r="L41" s="71"/>
      <c r="M41" s="49"/>
      <c r="N41" s="57"/>
      <c r="O41" s="57"/>
      <c r="P41" s="57"/>
      <c r="Q41" s="58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57"/>
      <c r="AS41" s="57"/>
      <c r="AT41" s="57"/>
      <c r="AU41" s="57"/>
      <c r="AV41" s="57"/>
    </row>
    <row r="42" spans="1:48" s="59" customFormat="1" ht="22.5" customHeight="1">
      <c r="A42" s="64" t="s">
        <v>189</v>
      </c>
      <c r="B42" s="65" t="s">
        <v>235</v>
      </c>
      <c r="C42" s="62" t="s">
        <v>214</v>
      </c>
      <c r="D42" s="69">
        <v>4</v>
      </c>
      <c r="E42" s="71">
        <v>200000</v>
      </c>
      <c r="F42" s="71">
        <f t="shared" si="0"/>
        <v>800000</v>
      </c>
      <c r="G42" s="71"/>
      <c r="H42" s="71"/>
      <c r="I42" s="71"/>
      <c r="J42" s="71"/>
      <c r="K42" s="71"/>
      <c r="L42" s="71"/>
      <c r="M42" s="49"/>
      <c r="N42" s="57"/>
      <c r="O42" s="57"/>
      <c r="P42" s="57"/>
      <c r="Q42" s="58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  <c r="AE42" s="57"/>
      <c r="AF42" s="57"/>
      <c r="AG42" s="57"/>
      <c r="AH42" s="57"/>
      <c r="AI42" s="57"/>
      <c r="AJ42" s="57"/>
      <c r="AK42" s="57"/>
      <c r="AL42" s="57"/>
      <c r="AM42" s="57"/>
      <c r="AN42" s="57"/>
      <c r="AO42" s="57"/>
      <c r="AP42" s="57"/>
      <c r="AQ42" s="57"/>
      <c r="AR42" s="57"/>
      <c r="AS42" s="57"/>
      <c r="AT42" s="57"/>
      <c r="AU42" s="57"/>
      <c r="AV42" s="57"/>
    </row>
    <row r="43" spans="1:48" s="59" customFormat="1" ht="22.5" customHeight="1">
      <c r="A43" s="64" t="s">
        <v>190</v>
      </c>
      <c r="B43" s="65" t="s">
        <v>236</v>
      </c>
      <c r="C43" s="62" t="s">
        <v>214</v>
      </c>
      <c r="D43" s="63">
        <v>4</v>
      </c>
      <c r="E43" s="71">
        <v>910000</v>
      </c>
      <c r="F43" s="71">
        <f t="shared" si="0"/>
        <v>3640000</v>
      </c>
      <c r="G43" s="71"/>
      <c r="H43" s="71"/>
      <c r="I43" s="71"/>
      <c r="J43" s="71"/>
      <c r="K43" s="71"/>
      <c r="L43" s="71"/>
      <c r="M43" s="49"/>
      <c r="N43" s="57"/>
      <c r="O43" s="57"/>
      <c r="P43" s="57"/>
      <c r="Q43" s="58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</row>
    <row r="44" spans="1:48" s="59" customFormat="1" ht="22.5" customHeight="1">
      <c r="A44" s="64" t="s">
        <v>191</v>
      </c>
      <c r="B44" s="65" t="s">
        <v>237</v>
      </c>
      <c r="C44" s="62" t="s">
        <v>214</v>
      </c>
      <c r="D44" s="63">
        <v>4</v>
      </c>
      <c r="E44" s="71">
        <v>340000</v>
      </c>
      <c r="F44" s="71">
        <f t="shared" si="0"/>
        <v>1360000</v>
      </c>
      <c r="G44" s="71"/>
      <c r="H44" s="71"/>
      <c r="I44" s="71"/>
      <c r="J44" s="71"/>
      <c r="K44" s="71"/>
      <c r="L44" s="71"/>
      <c r="M44" s="49"/>
      <c r="N44" s="57"/>
      <c r="O44" s="57"/>
      <c r="P44" s="57"/>
      <c r="Q44" s="58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  <c r="AU44" s="57"/>
      <c r="AV44" s="57"/>
    </row>
    <row r="45" spans="1:48" s="59" customFormat="1" ht="22.5" customHeight="1">
      <c r="A45" s="64" t="s">
        <v>192</v>
      </c>
      <c r="B45" s="65" t="s">
        <v>238</v>
      </c>
      <c r="C45" s="62" t="s">
        <v>214</v>
      </c>
      <c r="D45" s="63">
        <v>4</v>
      </c>
      <c r="E45" s="71">
        <v>520000</v>
      </c>
      <c r="F45" s="71">
        <f t="shared" si="0"/>
        <v>2080000</v>
      </c>
      <c r="G45" s="71"/>
      <c r="H45" s="71"/>
      <c r="I45" s="71"/>
      <c r="J45" s="71"/>
      <c r="K45" s="71"/>
      <c r="L45" s="71"/>
      <c r="M45" s="49"/>
      <c r="N45" s="57"/>
      <c r="O45" s="57"/>
      <c r="P45" s="57"/>
      <c r="Q45" s="58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7"/>
      <c r="AC45" s="57"/>
      <c r="AD45" s="57"/>
      <c r="AE45" s="57"/>
      <c r="AF45" s="57"/>
      <c r="AG45" s="57"/>
      <c r="AH45" s="57"/>
      <c r="AI45" s="57"/>
      <c r="AJ45" s="57"/>
      <c r="AK45" s="57"/>
      <c r="AL45" s="57"/>
      <c r="AM45" s="57"/>
      <c r="AN45" s="57"/>
      <c r="AO45" s="57"/>
      <c r="AP45" s="57"/>
      <c r="AQ45" s="57"/>
      <c r="AR45" s="57"/>
      <c r="AS45" s="57"/>
      <c r="AT45" s="57"/>
      <c r="AU45" s="57"/>
      <c r="AV45" s="57"/>
    </row>
    <row r="46" spans="1:48" s="59" customFormat="1" ht="22.5" customHeight="1">
      <c r="A46" s="64" t="s">
        <v>193</v>
      </c>
      <c r="B46" s="65" t="s">
        <v>239</v>
      </c>
      <c r="C46" s="62" t="s">
        <v>214</v>
      </c>
      <c r="D46" s="63">
        <v>4</v>
      </c>
      <c r="E46" s="71">
        <v>910000</v>
      </c>
      <c r="F46" s="71">
        <f t="shared" si="0"/>
        <v>3640000</v>
      </c>
      <c r="G46" s="71"/>
      <c r="H46" s="71"/>
      <c r="I46" s="71"/>
      <c r="J46" s="71"/>
      <c r="K46" s="71"/>
      <c r="L46" s="71"/>
      <c r="M46" s="49"/>
      <c r="N46" s="57"/>
      <c r="O46" s="57"/>
      <c r="P46" s="57"/>
      <c r="Q46" s="58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</row>
    <row r="47" spans="1:48" s="59" customFormat="1" ht="22.5" customHeight="1">
      <c r="A47" s="64" t="s">
        <v>194</v>
      </c>
      <c r="B47" s="65" t="s">
        <v>215</v>
      </c>
      <c r="C47" s="62" t="s">
        <v>214</v>
      </c>
      <c r="D47" s="63">
        <v>4</v>
      </c>
      <c r="E47" s="71">
        <v>730000</v>
      </c>
      <c r="F47" s="71">
        <f t="shared" si="0"/>
        <v>2920000</v>
      </c>
      <c r="G47" s="71"/>
      <c r="H47" s="71"/>
      <c r="I47" s="71"/>
      <c r="J47" s="71"/>
      <c r="K47" s="71"/>
      <c r="L47" s="71"/>
      <c r="M47" s="49"/>
      <c r="N47" s="57"/>
      <c r="O47" s="57"/>
      <c r="P47" s="57"/>
      <c r="Q47" s="58"/>
      <c r="R47" s="57"/>
      <c r="S47" s="57"/>
      <c r="T47" s="57"/>
      <c r="U47" s="57"/>
      <c r="V47" s="57"/>
      <c r="W47" s="57"/>
      <c r="X47" s="57"/>
      <c r="Y47" s="57"/>
      <c r="Z47" s="57"/>
      <c r="AA47" s="57"/>
      <c r="AB47" s="57"/>
      <c r="AC47" s="57"/>
      <c r="AD47" s="57"/>
      <c r="AE47" s="57"/>
      <c r="AF47" s="57"/>
      <c r="AG47" s="57"/>
      <c r="AH47" s="57"/>
      <c r="AI47" s="57"/>
      <c r="AJ47" s="57"/>
      <c r="AK47" s="57"/>
      <c r="AL47" s="57"/>
      <c r="AM47" s="57"/>
      <c r="AN47" s="57"/>
      <c r="AO47" s="57"/>
      <c r="AP47" s="57"/>
      <c r="AQ47" s="57"/>
      <c r="AR47" s="57"/>
      <c r="AS47" s="57"/>
      <c r="AT47" s="57"/>
      <c r="AU47" s="57"/>
      <c r="AV47" s="57"/>
    </row>
    <row r="48" spans="1:48" s="59" customFormat="1" ht="22.5" customHeight="1">
      <c r="A48" s="64" t="s">
        <v>195</v>
      </c>
      <c r="B48" s="65" t="s">
        <v>240</v>
      </c>
      <c r="C48" s="62" t="s">
        <v>214</v>
      </c>
      <c r="D48" s="63">
        <v>4</v>
      </c>
      <c r="E48" s="71">
        <v>150000</v>
      </c>
      <c r="F48" s="71">
        <f t="shared" si="0"/>
        <v>600000</v>
      </c>
      <c r="G48" s="71"/>
      <c r="H48" s="71"/>
      <c r="I48" s="71"/>
      <c r="J48" s="71"/>
      <c r="K48" s="71"/>
      <c r="L48" s="71"/>
      <c r="M48" s="49"/>
      <c r="N48" s="57"/>
      <c r="O48" s="57"/>
      <c r="P48" s="57"/>
      <c r="Q48" s="58"/>
      <c r="R48" s="57"/>
      <c r="S48" s="57"/>
      <c r="T48" s="57"/>
      <c r="U48" s="57"/>
      <c r="V48" s="57"/>
      <c r="W48" s="57"/>
      <c r="X48" s="57"/>
      <c r="Y48" s="57"/>
      <c r="Z48" s="57"/>
      <c r="AA48" s="57"/>
      <c r="AB48" s="57"/>
      <c r="AC48" s="57"/>
      <c r="AD48" s="57"/>
      <c r="AE48" s="57"/>
      <c r="AF48" s="57"/>
      <c r="AG48" s="57"/>
      <c r="AH48" s="57"/>
      <c r="AI48" s="57"/>
      <c r="AJ48" s="57"/>
      <c r="AK48" s="57"/>
      <c r="AL48" s="57"/>
      <c r="AM48" s="57"/>
      <c r="AN48" s="57"/>
      <c r="AO48" s="57"/>
      <c r="AP48" s="57"/>
      <c r="AQ48" s="57"/>
      <c r="AR48" s="57"/>
      <c r="AS48" s="57"/>
      <c r="AT48" s="57"/>
      <c r="AU48" s="57"/>
      <c r="AV48" s="57"/>
    </row>
    <row r="49" spans="1:48" s="59" customFormat="1" ht="22.5" customHeight="1">
      <c r="A49" s="64" t="s">
        <v>196</v>
      </c>
      <c r="B49" s="65" t="s">
        <v>213</v>
      </c>
      <c r="C49" s="62" t="s">
        <v>214</v>
      </c>
      <c r="D49" s="69">
        <v>4</v>
      </c>
      <c r="E49" s="71">
        <v>81000</v>
      </c>
      <c r="F49" s="71">
        <f t="shared" si="0"/>
        <v>324000</v>
      </c>
      <c r="G49" s="71"/>
      <c r="H49" s="71"/>
      <c r="I49" s="71"/>
      <c r="J49" s="71"/>
      <c r="K49" s="71"/>
      <c r="L49" s="71"/>
      <c r="M49" s="49"/>
      <c r="N49" s="57"/>
      <c r="O49" s="57"/>
      <c r="P49" s="57"/>
      <c r="Q49" s="58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7"/>
      <c r="AI49" s="57"/>
      <c r="AJ49" s="57"/>
      <c r="AK49" s="57"/>
      <c r="AL49" s="57"/>
      <c r="AM49" s="57"/>
      <c r="AN49" s="57"/>
      <c r="AO49" s="57"/>
      <c r="AP49" s="57"/>
      <c r="AQ49" s="57"/>
      <c r="AR49" s="57"/>
      <c r="AS49" s="57"/>
      <c r="AT49" s="57"/>
      <c r="AU49" s="57"/>
      <c r="AV49" s="57"/>
    </row>
    <row r="50" spans="1:48" s="59" customFormat="1" ht="22.5" customHeight="1">
      <c r="A50" s="64" t="s">
        <v>197</v>
      </c>
      <c r="B50" s="65" t="s">
        <v>241</v>
      </c>
      <c r="C50" s="62" t="s">
        <v>214</v>
      </c>
      <c r="D50" s="63">
        <v>4</v>
      </c>
      <c r="E50" s="71">
        <v>1140000</v>
      </c>
      <c r="F50" s="71">
        <f t="shared" si="0"/>
        <v>4560000</v>
      </c>
      <c r="G50" s="71"/>
      <c r="H50" s="71"/>
      <c r="I50" s="71"/>
      <c r="J50" s="71"/>
      <c r="K50" s="71"/>
      <c r="L50" s="71"/>
      <c r="M50" s="49"/>
      <c r="N50" s="57"/>
      <c r="O50" s="57"/>
      <c r="P50" s="57"/>
      <c r="Q50" s="58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7"/>
      <c r="AC50" s="57"/>
      <c r="AD50" s="57"/>
      <c r="AE50" s="57"/>
      <c r="AF50" s="57"/>
      <c r="AG50" s="57"/>
      <c r="AH50" s="57"/>
      <c r="AI50" s="57"/>
      <c r="AJ50" s="57"/>
      <c r="AK50" s="57"/>
      <c r="AL50" s="57"/>
      <c r="AM50" s="57"/>
      <c r="AN50" s="57"/>
      <c r="AO50" s="57"/>
      <c r="AP50" s="57"/>
      <c r="AQ50" s="57"/>
      <c r="AR50" s="57"/>
      <c r="AS50" s="57"/>
      <c r="AT50" s="57"/>
      <c r="AU50" s="57"/>
      <c r="AV50" s="57"/>
    </row>
    <row r="51" spans="1:48" s="59" customFormat="1" ht="22.5" customHeight="1">
      <c r="A51" s="64" t="s">
        <v>3</v>
      </c>
      <c r="B51" s="65" t="s">
        <v>242</v>
      </c>
      <c r="C51" s="62" t="s">
        <v>214</v>
      </c>
      <c r="D51" s="63">
        <v>4</v>
      </c>
      <c r="E51" s="71">
        <v>150000</v>
      </c>
      <c r="F51" s="71">
        <f t="shared" si="0"/>
        <v>600000</v>
      </c>
      <c r="G51" s="71"/>
      <c r="H51" s="71"/>
      <c r="I51" s="71"/>
      <c r="J51" s="71"/>
      <c r="K51" s="71"/>
      <c r="L51" s="71"/>
      <c r="M51" s="49"/>
      <c r="N51" s="57"/>
      <c r="O51" s="57"/>
      <c r="P51" s="57"/>
      <c r="Q51" s="58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7"/>
      <c r="AC51" s="57"/>
      <c r="AD51" s="57"/>
      <c r="AE51" s="57"/>
      <c r="AF51" s="57"/>
      <c r="AG51" s="57"/>
      <c r="AH51" s="57"/>
      <c r="AI51" s="57"/>
      <c r="AJ51" s="57"/>
      <c r="AK51" s="57"/>
      <c r="AL51" s="57"/>
      <c r="AM51" s="57"/>
      <c r="AN51" s="57"/>
      <c r="AO51" s="57"/>
      <c r="AP51" s="57"/>
      <c r="AQ51" s="57"/>
      <c r="AR51" s="57"/>
      <c r="AS51" s="57"/>
      <c r="AT51" s="57"/>
      <c r="AU51" s="57"/>
      <c r="AV51" s="57"/>
    </row>
    <row r="52" spans="1:48" s="59" customFormat="1" ht="22.5" customHeight="1">
      <c r="A52" s="64" t="s">
        <v>198</v>
      </c>
      <c r="B52" s="65" t="s">
        <v>243</v>
      </c>
      <c r="C52" s="62" t="s">
        <v>214</v>
      </c>
      <c r="D52" s="63">
        <v>4</v>
      </c>
      <c r="E52" s="71">
        <v>720000</v>
      </c>
      <c r="F52" s="71">
        <f t="shared" si="0"/>
        <v>2880000</v>
      </c>
      <c r="G52" s="71"/>
      <c r="H52" s="71"/>
      <c r="I52" s="71"/>
      <c r="J52" s="71"/>
      <c r="K52" s="71"/>
      <c r="L52" s="71"/>
      <c r="M52" s="49"/>
      <c r="N52" s="57"/>
      <c r="O52" s="57"/>
      <c r="P52" s="57"/>
      <c r="Q52" s="58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57"/>
      <c r="AS52" s="57"/>
      <c r="AT52" s="57"/>
      <c r="AU52" s="57"/>
      <c r="AV52" s="57"/>
    </row>
    <row r="53" spans="1:48" s="59" customFormat="1" ht="22.5" customHeight="1">
      <c r="A53" s="64" t="s">
        <v>199</v>
      </c>
      <c r="B53" s="65" t="s">
        <v>244</v>
      </c>
      <c r="C53" s="62" t="s">
        <v>214</v>
      </c>
      <c r="D53" s="63">
        <v>4</v>
      </c>
      <c r="E53" s="71">
        <v>160000</v>
      </c>
      <c r="F53" s="71">
        <f t="shared" si="0"/>
        <v>640000</v>
      </c>
      <c r="G53" s="71"/>
      <c r="H53" s="71"/>
      <c r="I53" s="71"/>
      <c r="J53" s="71"/>
      <c r="K53" s="71"/>
      <c r="L53" s="71"/>
      <c r="M53" s="49"/>
      <c r="N53" s="57"/>
      <c r="O53" s="57"/>
      <c r="P53" s="57"/>
      <c r="Q53" s="58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7"/>
      <c r="AS53" s="57"/>
      <c r="AT53" s="57"/>
      <c r="AU53" s="57"/>
      <c r="AV53" s="57"/>
    </row>
    <row r="54" spans="1:48" s="59" customFormat="1" ht="22.5" customHeight="1">
      <c r="A54" s="64" t="s">
        <v>200</v>
      </c>
      <c r="B54" s="65" t="s">
        <v>213</v>
      </c>
      <c r="C54" s="62" t="s">
        <v>214</v>
      </c>
      <c r="D54" s="63">
        <v>4</v>
      </c>
      <c r="E54" s="71">
        <v>54000</v>
      </c>
      <c r="F54" s="71">
        <f t="shared" si="0"/>
        <v>216000</v>
      </c>
      <c r="G54" s="71"/>
      <c r="H54" s="71"/>
      <c r="I54" s="71"/>
      <c r="J54" s="71"/>
      <c r="K54" s="71"/>
      <c r="L54" s="71"/>
      <c r="M54" s="49"/>
      <c r="N54" s="57"/>
      <c r="O54" s="57"/>
      <c r="P54" s="57"/>
      <c r="Q54" s="58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57"/>
      <c r="AH54" s="57"/>
      <c r="AI54" s="57"/>
      <c r="AJ54" s="57"/>
      <c r="AK54" s="57"/>
      <c r="AL54" s="57"/>
      <c r="AM54" s="57"/>
      <c r="AN54" s="57"/>
      <c r="AO54" s="57"/>
      <c r="AP54" s="57"/>
      <c r="AQ54" s="57"/>
      <c r="AR54" s="57"/>
      <c r="AS54" s="57"/>
      <c r="AT54" s="57"/>
      <c r="AU54" s="57"/>
      <c r="AV54" s="57"/>
    </row>
    <row r="55" spans="1:48" s="59" customFormat="1" ht="22.5" customHeight="1">
      <c r="A55" s="66" t="s">
        <v>201</v>
      </c>
      <c r="B55" s="70"/>
      <c r="C55" s="70"/>
      <c r="D55" s="70"/>
      <c r="E55" s="71"/>
      <c r="F55" s="71"/>
      <c r="G55" s="71"/>
      <c r="H55" s="71"/>
      <c r="I55" s="71"/>
      <c r="J55" s="71"/>
      <c r="K55" s="71"/>
      <c r="L55" s="71"/>
      <c r="M55" s="49"/>
      <c r="N55" s="57"/>
      <c r="O55" s="57"/>
      <c r="P55" s="57"/>
      <c r="Q55" s="58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57"/>
      <c r="AS55" s="57"/>
      <c r="AT55" s="57"/>
      <c r="AU55" s="57"/>
      <c r="AV55" s="57"/>
    </row>
    <row r="56" spans="1:48" s="59" customFormat="1" ht="22.5" customHeight="1">
      <c r="A56" s="64" t="s">
        <v>202</v>
      </c>
      <c r="B56" s="65" t="s">
        <v>245</v>
      </c>
      <c r="C56" s="62" t="s">
        <v>2</v>
      </c>
      <c r="D56" s="63">
        <v>52</v>
      </c>
      <c r="E56" s="71">
        <v>320000</v>
      </c>
      <c r="F56" s="71">
        <f t="shared" si="0"/>
        <v>16640000</v>
      </c>
      <c r="G56" s="71"/>
      <c r="H56" s="71"/>
      <c r="I56" s="71"/>
      <c r="J56" s="71"/>
      <c r="K56" s="71"/>
      <c r="L56" s="71"/>
      <c r="M56" s="49"/>
      <c r="N56" s="57"/>
      <c r="O56" s="57"/>
      <c r="P56" s="57"/>
      <c r="Q56" s="58"/>
      <c r="R56" s="57"/>
      <c r="S56" s="57"/>
      <c r="T56" s="57"/>
      <c r="U56" s="57"/>
      <c r="V56" s="57"/>
      <c r="W56" s="57"/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57"/>
      <c r="AQ56" s="57"/>
      <c r="AR56" s="57"/>
      <c r="AS56" s="57"/>
      <c r="AT56" s="57"/>
      <c r="AU56" s="57"/>
      <c r="AV56" s="57"/>
    </row>
    <row r="57" spans="1:48" s="59" customFormat="1" ht="22.5" customHeight="1">
      <c r="A57" s="64" t="s">
        <v>203</v>
      </c>
      <c r="B57" s="65" t="s">
        <v>246</v>
      </c>
      <c r="C57" s="62" t="s">
        <v>2</v>
      </c>
      <c r="D57" s="63">
        <v>52</v>
      </c>
      <c r="E57" s="71">
        <v>380000</v>
      </c>
      <c r="F57" s="71">
        <f t="shared" si="0"/>
        <v>19760000</v>
      </c>
      <c r="G57" s="71"/>
      <c r="H57" s="71"/>
      <c r="I57" s="71"/>
      <c r="J57" s="71"/>
      <c r="K57" s="71"/>
      <c r="L57" s="71"/>
      <c r="M57" s="49"/>
      <c r="N57" s="57"/>
      <c r="O57" s="57"/>
      <c r="P57" s="57"/>
      <c r="Q57" s="58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57"/>
      <c r="AS57" s="57"/>
      <c r="AT57" s="57"/>
      <c r="AU57" s="57"/>
      <c r="AV57" s="57"/>
    </row>
    <row r="58" spans="1:48" s="59" customFormat="1" ht="22.5" customHeight="1">
      <c r="A58" s="64" t="s">
        <v>204</v>
      </c>
      <c r="B58" s="65" t="s">
        <v>247</v>
      </c>
      <c r="C58" s="62" t="s">
        <v>214</v>
      </c>
      <c r="D58" s="63">
        <v>52</v>
      </c>
      <c r="E58" s="71">
        <v>52000</v>
      </c>
      <c r="F58" s="71">
        <f t="shared" si="0"/>
        <v>2704000</v>
      </c>
      <c r="G58" s="71"/>
      <c r="H58" s="71"/>
      <c r="I58" s="71"/>
      <c r="J58" s="71"/>
      <c r="K58" s="71"/>
      <c r="L58" s="71"/>
      <c r="M58" s="49"/>
      <c r="N58" s="57"/>
      <c r="O58" s="57"/>
      <c r="P58" s="57"/>
      <c r="Q58" s="58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  <c r="AM58" s="57"/>
      <c r="AN58" s="57"/>
      <c r="AO58" s="57"/>
      <c r="AP58" s="57"/>
      <c r="AQ58" s="57"/>
      <c r="AR58" s="57"/>
      <c r="AS58" s="57"/>
      <c r="AT58" s="57"/>
      <c r="AU58" s="57"/>
      <c r="AV58" s="57"/>
    </row>
    <row r="59" spans="1:48" s="59" customFormat="1" ht="22.5" customHeight="1">
      <c r="A59" s="64" t="s">
        <v>205</v>
      </c>
      <c r="B59" s="65" t="s">
        <v>248</v>
      </c>
      <c r="C59" s="62" t="s">
        <v>214</v>
      </c>
      <c r="D59" s="63">
        <v>52</v>
      </c>
      <c r="E59" s="71">
        <v>180000</v>
      </c>
      <c r="F59" s="71">
        <f t="shared" si="0"/>
        <v>9360000</v>
      </c>
      <c r="G59" s="71"/>
      <c r="H59" s="71"/>
      <c r="I59" s="71"/>
      <c r="J59" s="71"/>
      <c r="K59" s="71"/>
      <c r="L59" s="71"/>
      <c r="M59" s="49"/>
      <c r="N59" s="57"/>
      <c r="O59" s="57"/>
      <c r="P59" s="57"/>
      <c r="Q59" s="58"/>
      <c r="R59" s="57"/>
      <c r="S59" s="57"/>
      <c r="T59" s="57"/>
      <c r="U59" s="57"/>
      <c r="V59" s="57"/>
      <c r="W59" s="57"/>
      <c r="X59" s="57"/>
      <c r="Y59" s="57"/>
      <c r="Z59" s="57"/>
      <c r="AA59" s="57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57"/>
      <c r="AM59" s="57"/>
      <c r="AN59" s="57"/>
      <c r="AO59" s="57"/>
      <c r="AP59" s="57"/>
      <c r="AQ59" s="57"/>
      <c r="AR59" s="57"/>
      <c r="AS59" s="57"/>
      <c r="AT59" s="57"/>
      <c r="AU59" s="57"/>
      <c r="AV59" s="57"/>
    </row>
    <row r="60" spans="1:48" s="59" customFormat="1" ht="22.5" customHeight="1">
      <c r="A60" s="64" t="s">
        <v>206</v>
      </c>
      <c r="B60" s="65" t="s">
        <v>249</v>
      </c>
      <c r="C60" s="62" t="s">
        <v>2</v>
      </c>
      <c r="D60" s="63">
        <v>52</v>
      </c>
      <c r="E60" s="71">
        <v>130000</v>
      </c>
      <c r="F60" s="71">
        <f t="shared" si="0"/>
        <v>6760000</v>
      </c>
      <c r="G60" s="71"/>
      <c r="H60" s="71"/>
      <c r="I60" s="71"/>
      <c r="J60" s="71"/>
      <c r="K60" s="71"/>
      <c r="L60" s="71"/>
      <c r="M60" s="49"/>
      <c r="N60" s="57"/>
      <c r="O60" s="57"/>
      <c r="P60" s="57"/>
      <c r="Q60" s="58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57"/>
      <c r="AS60" s="57"/>
      <c r="AT60" s="57"/>
      <c r="AU60" s="57"/>
      <c r="AV60" s="57"/>
    </row>
    <row r="61" spans="1:48" s="59" customFormat="1" ht="22.5" customHeight="1">
      <c r="A61" s="64" t="s">
        <v>207</v>
      </c>
      <c r="B61" s="65" t="s">
        <v>250</v>
      </c>
      <c r="C61" s="62" t="s">
        <v>2</v>
      </c>
      <c r="D61" s="63">
        <v>52</v>
      </c>
      <c r="E61" s="71">
        <v>150000</v>
      </c>
      <c r="F61" s="71">
        <f t="shared" si="0"/>
        <v>7800000</v>
      </c>
      <c r="G61" s="71"/>
      <c r="H61" s="71"/>
      <c r="I61" s="71"/>
      <c r="J61" s="71"/>
      <c r="K61" s="71"/>
      <c r="L61" s="71"/>
      <c r="M61" s="49"/>
      <c r="N61" s="57"/>
      <c r="O61" s="57"/>
      <c r="P61" s="57"/>
      <c r="Q61" s="58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57"/>
      <c r="AS61" s="57"/>
      <c r="AT61" s="57"/>
      <c r="AU61" s="57"/>
      <c r="AV61" s="57"/>
    </row>
    <row r="62" spans="1:48" s="59" customFormat="1" ht="22.5" customHeight="1">
      <c r="A62" s="64" t="s">
        <v>208</v>
      </c>
      <c r="B62" s="65" t="s">
        <v>240</v>
      </c>
      <c r="C62" s="62" t="s">
        <v>2</v>
      </c>
      <c r="D62" s="63">
        <v>52</v>
      </c>
      <c r="E62" s="71">
        <v>90000</v>
      </c>
      <c r="F62" s="71">
        <f t="shared" si="0"/>
        <v>4680000</v>
      </c>
      <c r="G62" s="71"/>
      <c r="H62" s="71"/>
      <c r="I62" s="71"/>
      <c r="J62" s="71"/>
      <c r="K62" s="71"/>
      <c r="L62" s="71"/>
      <c r="M62" s="49"/>
      <c r="N62" s="57"/>
      <c r="O62" s="57"/>
      <c r="P62" s="57"/>
      <c r="Q62" s="58"/>
      <c r="R62" s="57"/>
      <c r="S62" s="57"/>
      <c r="T62" s="57"/>
      <c r="U62" s="57"/>
      <c r="V62" s="57"/>
      <c r="W62" s="57"/>
      <c r="X62" s="57"/>
      <c r="Y62" s="57"/>
      <c r="Z62" s="57"/>
      <c r="AA62" s="57"/>
      <c r="AB62" s="57"/>
      <c r="AC62" s="57"/>
      <c r="AD62" s="57"/>
      <c r="AE62" s="57"/>
      <c r="AF62" s="57"/>
      <c r="AG62" s="57"/>
      <c r="AH62" s="57"/>
      <c r="AI62" s="57"/>
      <c r="AJ62" s="57"/>
      <c r="AK62" s="57"/>
      <c r="AL62" s="57"/>
      <c r="AM62" s="57"/>
      <c r="AN62" s="57"/>
      <c r="AO62" s="57"/>
      <c r="AP62" s="57"/>
      <c r="AQ62" s="57"/>
      <c r="AR62" s="57"/>
      <c r="AS62" s="57"/>
      <c r="AT62" s="57"/>
      <c r="AU62" s="57"/>
      <c r="AV62" s="57"/>
    </row>
    <row r="63" spans="1:48" s="59" customFormat="1" ht="22.5" customHeight="1">
      <c r="A63" s="64" t="s">
        <v>209</v>
      </c>
      <c r="B63" s="65" t="s">
        <v>247</v>
      </c>
      <c r="C63" s="62" t="s">
        <v>214</v>
      </c>
      <c r="D63" s="63">
        <v>52</v>
      </c>
      <c r="E63" s="71">
        <v>140000</v>
      </c>
      <c r="F63" s="71">
        <f t="shared" si="0"/>
        <v>7280000</v>
      </c>
      <c r="G63" s="71"/>
      <c r="H63" s="71"/>
      <c r="I63" s="71"/>
      <c r="J63" s="71"/>
      <c r="K63" s="71"/>
      <c r="L63" s="71"/>
      <c r="M63" s="49"/>
      <c r="N63" s="57"/>
      <c r="O63" s="57"/>
      <c r="P63" s="57"/>
      <c r="Q63" s="58"/>
      <c r="R63" s="57"/>
      <c r="S63" s="57"/>
      <c r="T63" s="57"/>
      <c r="U63" s="57"/>
      <c r="V63" s="57"/>
      <c r="W63" s="57"/>
      <c r="X63" s="57"/>
      <c r="Y63" s="57"/>
      <c r="Z63" s="57"/>
      <c r="AA63" s="57"/>
      <c r="AB63" s="57"/>
      <c r="AC63" s="57"/>
      <c r="AD63" s="57"/>
      <c r="AE63" s="57"/>
      <c r="AF63" s="57"/>
      <c r="AG63" s="57"/>
      <c r="AH63" s="57"/>
      <c r="AI63" s="57"/>
      <c r="AJ63" s="57"/>
      <c r="AK63" s="57"/>
      <c r="AL63" s="57"/>
      <c r="AM63" s="57"/>
      <c r="AN63" s="57"/>
      <c r="AO63" s="57"/>
      <c r="AP63" s="57"/>
      <c r="AQ63" s="57"/>
      <c r="AR63" s="57"/>
      <c r="AS63" s="57"/>
      <c r="AT63" s="57"/>
      <c r="AU63" s="57"/>
      <c r="AV63" s="57"/>
    </row>
    <row r="64" spans="1:48" s="59" customFormat="1" ht="22.5" customHeight="1">
      <c r="A64" s="66" t="s">
        <v>210</v>
      </c>
      <c r="B64" s="65"/>
      <c r="C64" s="62"/>
      <c r="D64" s="63"/>
      <c r="E64" s="71"/>
      <c r="F64" s="71"/>
      <c r="G64" s="71"/>
      <c r="H64" s="71"/>
      <c r="I64" s="71"/>
      <c r="J64" s="71"/>
      <c r="K64" s="71"/>
      <c r="L64" s="71"/>
      <c r="M64" s="49"/>
      <c r="N64" s="57"/>
      <c r="O64" s="57"/>
      <c r="P64" s="57"/>
      <c r="Q64" s="58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7"/>
      <c r="AI64" s="57"/>
      <c r="AJ64" s="57"/>
      <c r="AK64" s="57"/>
      <c r="AL64" s="57"/>
      <c r="AM64" s="57"/>
      <c r="AN64" s="57"/>
      <c r="AO64" s="57"/>
      <c r="AP64" s="57"/>
      <c r="AQ64" s="57"/>
      <c r="AR64" s="57"/>
      <c r="AS64" s="57"/>
      <c r="AT64" s="57"/>
      <c r="AU64" s="57"/>
      <c r="AV64" s="57"/>
    </row>
    <row r="65" spans="1:48" s="59" customFormat="1" ht="22.5" customHeight="1">
      <c r="A65" s="64" t="s">
        <v>211</v>
      </c>
      <c r="B65" s="65" t="s">
        <v>251</v>
      </c>
      <c r="C65" s="62" t="s">
        <v>252</v>
      </c>
      <c r="D65" s="63">
        <v>4</v>
      </c>
      <c r="E65" s="71">
        <v>160000</v>
      </c>
      <c r="F65" s="71">
        <f t="shared" si="0"/>
        <v>640000</v>
      </c>
      <c r="G65" s="71"/>
      <c r="H65" s="71"/>
      <c r="I65" s="71"/>
      <c r="J65" s="71"/>
      <c r="K65" s="71"/>
      <c r="L65" s="71"/>
      <c r="M65" s="49"/>
      <c r="N65" s="57"/>
      <c r="O65" s="57"/>
      <c r="P65" s="57"/>
      <c r="Q65" s="58"/>
      <c r="R65" s="57"/>
      <c r="S65" s="57"/>
      <c r="T65" s="57"/>
      <c r="U65" s="57"/>
      <c r="V65" s="57"/>
      <c r="W65" s="57"/>
      <c r="X65" s="57"/>
      <c r="Y65" s="57"/>
      <c r="Z65" s="57"/>
      <c r="AA65" s="57"/>
      <c r="AB65" s="57"/>
      <c r="AC65" s="57"/>
      <c r="AD65" s="57"/>
      <c r="AE65" s="57"/>
      <c r="AF65" s="57"/>
      <c r="AG65" s="57"/>
      <c r="AH65" s="57"/>
      <c r="AI65" s="57"/>
      <c r="AJ65" s="57"/>
      <c r="AK65" s="57"/>
      <c r="AL65" s="57"/>
      <c r="AM65" s="57"/>
      <c r="AN65" s="57"/>
      <c r="AO65" s="57"/>
      <c r="AP65" s="57"/>
      <c r="AQ65" s="57"/>
      <c r="AR65" s="57"/>
      <c r="AS65" s="57"/>
      <c r="AT65" s="57"/>
      <c r="AU65" s="57"/>
      <c r="AV65" s="57"/>
    </row>
    <row r="66" spans="1:48" s="59" customFormat="1" ht="22.5" customHeight="1">
      <c r="A66" s="64" t="s">
        <v>212</v>
      </c>
      <c r="B66" s="65" t="s">
        <v>253</v>
      </c>
      <c r="C66" s="62" t="s">
        <v>252</v>
      </c>
      <c r="D66" s="63">
        <v>4</v>
      </c>
      <c r="E66" s="71">
        <v>3400000</v>
      </c>
      <c r="F66" s="71">
        <f t="shared" si="0"/>
        <v>13600000</v>
      </c>
      <c r="G66" s="71"/>
      <c r="H66" s="71"/>
      <c r="I66" s="71"/>
      <c r="J66" s="71"/>
      <c r="K66" s="71"/>
      <c r="L66" s="71"/>
      <c r="M66" s="49"/>
      <c r="N66" s="57"/>
      <c r="O66" s="57"/>
      <c r="P66" s="57"/>
      <c r="Q66" s="58"/>
      <c r="R66" s="57"/>
      <c r="S66" s="57"/>
      <c r="T66" s="57"/>
      <c r="U66" s="57"/>
      <c r="V66" s="57"/>
      <c r="W66" s="57"/>
      <c r="X66" s="57"/>
      <c r="Y66" s="57"/>
      <c r="Z66" s="57"/>
      <c r="AA66" s="57"/>
      <c r="AB66" s="57"/>
      <c r="AC66" s="57"/>
      <c r="AD66" s="57"/>
      <c r="AE66" s="57"/>
      <c r="AF66" s="57"/>
      <c r="AG66" s="57"/>
      <c r="AH66" s="57"/>
      <c r="AI66" s="57"/>
      <c r="AJ66" s="57"/>
      <c r="AK66" s="57"/>
      <c r="AL66" s="57"/>
      <c r="AM66" s="57"/>
      <c r="AN66" s="57"/>
      <c r="AO66" s="57"/>
      <c r="AP66" s="57"/>
      <c r="AQ66" s="57"/>
      <c r="AR66" s="57"/>
      <c r="AS66" s="57"/>
      <c r="AT66" s="57"/>
      <c r="AU66" s="57"/>
      <c r="AV66" s="57"/>
    </row>
    <row r="67" spans="1:48" s="59" customFormat="1" ht="22.5" customHeight="1">
      <c r="A67" s="64"/>
      <c r="B67" s="65"/>
      <c r="C67" s="62"/>
      <c r="D67" s="63"/>
      <c r="E67" s="71"/>
      <c r="F67" s="71"/>
      <c r="G67" s="71"/>
      <c r="H67" s="71"/>
      <c r="I67" s="71"/>
      <c r="J67" s="71"/>
      <c r="K67" s="71"/>
      <c r="L67" s="71"/>
      <c r="M67" s="49"/>
      <c r="N67" s="57"/>
      <c r="O67" s="57"/>
      <c r="P67" s="57"/>
      <c r="Q67" s="58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7"/>
      <c r="AL67" s="57"/>
      <c r="AM67" s="57"/>
      <c r="AN67" s="57"/>
      <c r="AO67" s="57"/>
      <c r="AP67" s="57"/>
      <c r="AQ67" s="57"/>
      <c r="AR67" s="57"/>
      <c r="AS67" s="57"/>
      <c r="AT67" s="57"/>
      <c r="AU67" s="57"/>
      <c r="AV67" s="57"/>
    </row>
    <row r="68" spans="1:48" s="59" customFormat="1" ht="22.5" customHeight="1">
      <c r="A68" s="66" t="s">
        <v>258</v>
      </c>
      <c r="B68" s="65" t="s">
        <v>259</v>
      </c>
      <c r="C68" s="62" t="s">
        <v>264</v>
      </c>
      <c r="D68" s="63">
        <v>4</v>
      </c>
      <c r="E68" s="71"/>
      <c r="F68" s="71"/>
      <c r="G68" s="63">
        <v>7000000</v>
      </c>
      <c r="H68" s="71">
        <f>D68*G68</f>
        <v>28000000</v>
      </c>
      <c r="I68" s="71"/>
      <c r="J68" s="71"/>
      <c r="K68" s="71"/>
      <c r="L68" s="71"/>
      <c r="M68" s="49"/>
      <c r="N68" s="57"/>
      <c r="O68" s="57"/>
      <c r="P68" s="57"/>
      <c r="Q68" s="58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7"/>
      <c r="AL68" s="57"/>
      <c r="AM68" s="57"/>
      <c r="AN68" s="57"/>
      <c r="AO68" s="57"/>
      <c r="AP68" s="57"/>
      <c r="AQ68" s="57"/>
      <c r="AR68" s="57"/>
      <c r="AS68" s="57"/>
      <c r="AT68" s="57"/>
      <c r="AU68" s="57"/>
      <c r="AV68" s="57"/>
    </row>
    <row r="69" spans="1:48" ht="22.5" customHeight="1">
      <c r="A69" s="50" t="s">
        <v>88</v>
      </c>
      <c r="B69" s="48"/>
      <c r="C69" s="49"/>
      <c r="D69" s="48"/>
      <c r="E69" s="71"/>
      <c r="F69" s="71">
        <f>SUM(F6:F68)</f>
        <v>235549200</v>
      </c>
      <c r="G69" s="71"/>
      <c r="H69" s="71">
        <f>SUM(H68)</f>
        <v>28000000</v>
      </c>
      <c r="I69" s="71"/>
      <c r="J69" s="71"/>
      <c r="K69" s="71"/>
      <c r="L69" s="71">
        <f>F69+H69+J69</f>
        <v>263549200</v>
      </c>
      <c r="M69" s="49"/>
      <c r="N69" t="s">
        <v>112</v>
      </c>
    </row>
    <row r="70" spans="1:48" ht="22.5" customHeight="1">
      <c r="A70" s="50"/>
      <c r="B70" s="48"/>
      <c r="C70" s="49"/>
      <c r="D70" s="48"/>
      <c r="E70" s="71"/>
      <c r="F70" s="71"/>
      <c r="G70" s="71"/>
      <c r="H70" s="71"/>
      <c r="I70" s="71"/>
      <c r="J70" s="71"/>
      <c r="K70" s="71"/>
      <c r="L70" s="71"/>
      <c r="M70" s="49"/>
    </row>
    <row r="71" spans="1:48" ht="22.5" customHeight="1">
      <c r="A71" s="50" t="str">
        <f>공종별집계표!A8</f>
        <v>0002  승강로확장공사</v>
      </c>
      <c r="B71" s="48"/>
      <c r="C71" s="49"/>
      <c r="D71" s="48"/>
      <c r="E71" s="71"/>
      <c r="F71" s="71"/>
      <c r="G71" s="71"/>
      <c r="H71" s="71"/>
      <c r="I71" s="71"/>
      <c r="J71" s="71"/>
      <c r="K71" s="71"/>
      <c r="L71" s="71"/>
      <c r="M71" s="49"/>
      <c r="N71" s="53"/>
      <c r="O71" s="53"/>
      <c r="P71" s="53"/>
      <c r="Q71" s="52" t="s">
        <v>92</v>
      </c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3"/>
      <c r="AL71" s="53"/>
      <c r="AM71" s="53"/>
      <c r="AN71" s="53"/>
      <c r="AO71" s="53"/>
      <c r="AP71" s="53"/>
      <c r="AQ71" s="53"/>
      <c r="AR71" s="53"/>
      <c r="AS71" s="53"/>
      <c r="AT71" s="53"/>
      <c r="AU71" s="53"/>
      <c r="AV71" s="53"/>
    </row>
    <row r="72" spans="1:48" ht="22.5" customHeight="1">
      <c r="A72" s="50" t="s">
        <v>266</v>
      </c>
      <c r="B72" s="50" t="s">
        <v>260</v>
      </c>
      <c r="C72" s="55" t="s">
        <v>264</v>
      </c>
      <c r="D72" s="48">
        <v>2</v>
      </c>
      <c r="E72" s="71"/>
      <c r="F72" s="71"/>
      <c r="G72" s="71">
        <v>1100000</v>
      </c>
      <c r="H72" s="71">
        <f>D72*G72</f>
        <v>2200000</v>
      </c>
      <c r="I72" s="71"/>
      <c r="J72" s="71"/>
      <c r="K72" s="71"/>
      <c r="L72" s="71"/>
      <c r="M72" s="55"/>
      <c r="N72" s="52" t="s">
        <v>118</v>
      </c>
      <c r="O72" s="52" t="s">
        <v>30</v>
      </c>
      <c r="P72" s="52" t="s">
        <v>30</v>
      </c>
      <c r="Q72" s="52" t="s">
        <v>92</v>
      </c>
      <c r="R72" s="52" t="s">
        <v>114</v>
      </c>
      <c r="S72" s="52" t="s">
        <v>113</v>
      </c>
      <c r="T72" s="52" t="s">
        <v>113</v>
      </c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3"/>
      <c r="AL72" s="53"/>
      <c r="AM72" s="53"/>
      <c r="AN72" s="53"/>
      <c r="AO72" s="53"/>
      <c r="AP72" s="53"/>
      <c r="AQ72" s="53"/>
      <c r="AR72" s="52" t="s">
        <v>30</v>
      </c>
      <c r="AS72" s="52" t="s">
        <v>30</v>
      </c>
      <c r="AT72" s="53"/>
      <c r="AU72" s="52" t="s">
        <v>117</v>
      </c>
      <c r="AV72" s="53">
        <v>90</v>
      </c>
    </row>
    <row r="73" spans="1:48" ht="22.5" customHeight="1">
      <c r="A73" s="50" t="s">
        <v>267</v>
      </c>
      <c r="B73" s="50" t="s">
        <v>263</v>
      </c>
      <c r="C73" s="55" t="s">
        <v>264</v>
      </c>
      <c r="D73" s="48">
        <v>2</v>
      </c>
      <c r="E73" s="71">
        <v>320000</v>
      </c>
      <c r="F73" s="71">
        <f t="shared" ref="F73:F75" si="1">D73*E73</f>
        <v>640000</v>
      </c>
      <c r="G73" s="71">
        <v>400000</v>
      </c>
      <c r="H73" s="71">
        <f t="shared" ref="H73:H75" si="2">D73*G73</f>
        <v>800000</v>
      </c>
      <c r="I73" s="71"/>
      <c r="J73" s="71"/>
      <c r="K73" s="71"/>
      <c r="L73" s="71"/>
      <c r="M73" s="55"/>
      <c r="N73" s="52" t="s">
        <v>116</v>
      </c>
      <c r="O73" s="52" t="s">
        <v>30</v>
      </c>
      <c r="P73" s="52" t="s">
        <v>30</v>
      </c>
      <c r="Q73" s="52" t="s">
        <v>92</v>
      </c>
      <c r="R73" s="52" t="s">
        <v>114</v>
      </c>
      <c r="S73" s="52" t="s">
        <v>113</v>
      </c>
      <c r="T73" s="52" t="s">
        <v>113</v>
      </c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3"/>
      <c r="AL73" s="53"/>
      <c r="AM73" s="53"/>
      <c r="AN73" s="53"/>
      <c r="AO73" s="53"/>
      <c r="AP73" s="53"/>
      <c r="AQ73" s="53"/>
      <c r="AR73" s="52" t="s">
        <v>30</v>
      </c>
      <c r="AS73" s="52" t="s">
        <v>30</v>
      </c>
      <c r="AT73" s="53"/>
      <c r="AU73" s="52" t="s">
        <v>115</v>
      </c>
      <c r="AV73" s="53">
        <v>91</v>
      </c>
    </row>
    <row r="74" spans="1:48" ht="22.5" customHeight="1">
      <c r="A74" s="50" t="s">
        <v>268</v>
      </c>
      <c r="B74" s="50" t="s">
        <v>262</v>
      </c>
      <c r="C74" s="55" t="s">
        <v>264</v>
      </c>
      <c r="D74" s="48">
        <v>2</v>
      </c>
      <c r="E74" s="71">
        <v>900000</v>
      </c>
      <c r="F74" s="71">
        <f t="shared" si="1"/>
        <v>1800000</v>
      </c>
      <c r="G74" s="71">
        <v>600000</v>
      </c>
      <c r="H74" s="71">
        <f t="shared" si="2"/>
        <v>1200000</v>
      </c>
      <c r="I74" s="71"/>
      <c r="J74" s="71"/>
      <c r="K74" s="71"/>
      <c r="L74" s="71"/>
      <c r="M74" s="55"/>
      <c r="N74" s="52"/>
      <c r="O74" s="52"/>
      <c r="P74" s="52"/>
      <c r="Q74" s="52"/>
      <c r="R74" s="52"/>
      <c r="S74" s="52"/>
      <c r="T74" s="52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3"/>
      <c r="AL74" s="53"/>
      <c r="AM74" s="53"/>
      <c r="AN74" s="53"/>
      <c r="AO74" s="53"/>
      <c r="AP74" s="53"/>
      <c r="AQ74" s="53"/>
      <c r="AR74" s="52"/>
      <c r="AS74" s="52"/>
      <c r="AT74" s="53"/>
      <c r="AU74" s="52"/>
      <c r="AV74" s="53"/>
    </row>
    <row r="75" spans="1:48" ht="22.5" customHeight="1">
      <c r="A75" s="50" t="s">
        <v>261</v>
      </c>
      <c r="B75" s="50" t="s">
        <v>265</v>
      </c>
      <c r="C75" s="55" t="s">
        <v>264</v>
      </c>
      <c r="D75" s="48">
        <v>2</v>
      </c>
      <c r="E75" s="71">
        <v>250000</v>
      </c>
      <c r="F75" s="71">
        <f t="shared" si="1"/>
        <v>500000</v>
      </c>
      <c r="G75" s="71">
        <v>300000</v>
      </c>
      <c r="H75" s="71">
        <f t="shared" si="2"/>
        <v>600000</v>
      </c>
      <c r="I75" s="71"/>
      <c r="J75" s="71"/>
      <c r="K75" s="71"/>
      <c r="L75" s="71"/>
      <c r="M75" s="55"/>
      <c r="N75" s="52"/>
      <c r="O75" s="52"/>
      <c r="P75" s="52"/>
      <c r="Q75" s="52"/>
      <c r="R75" s="52"/>
      <c r="S75" s="52"/>
      <c r="T75" s="52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3"/>
      <c r="AL75" s="53"/>
      <c r="AM75" s="53"/>
      <c r="AN75" s="53"/>
      <c r="AO75" s="53"/>
      <c r="AP75" s="53"/>
      <c r="AQ75" s="53"/>
      <c r="AR75" s="52"/>
      <c r="AS75" s="52"/>
      <c r="AT75" s="53"/>
      <c r="AU75" s="52"/>
      <c r="AV75" s="53"/>
    </row>
    <row r="76" spans="1:48" ht="22.5" customHeight="1">
      <c r="A76" s="50" t="s">
        <v>88</v>
      </c>
      <c r="B76" s="48"/>
      <c r="C76" s="49"/>
      <c r="D76" s="48"/>
      <c r="E76" s="71"/>
      <c r="F76" s="71">
        <f>SUM(F72:F75)</f>
        <v>2940000</v>
      </c>
      <c r="G76" s="71"/>
      <c r="H76" s="71">
        <f>SUM(H72:H75)</f>
        <v>4800000</v>
      </c>
      <c r="I76" s="71"/>
      <c r="J76" s="71"/>
      <c r="K76" s="71"/>
      <c r="L76" s="71">
        <f>F76+H76+J76</f>
        <v>7740000</v>
      </c>
      <c r="M76" s="49"/>
      <c r="N76" t="s">
        <v>112</v>
      </c>
    </row>
    <row r="77" spans="1:48" ht="22.5" customHeight="1"/>
    <row r="78" spans="1:48" ht="22.5" customHeight="1">
      <c r="L78" s="76"/>
    </row>
    <row r="79" spans="1:48" ht="22.5" customHeight="1"/>
    <row r="80" spans="1:48" ht="22.5" customHeight="1"/>
    <row r="81" ht="22.5" customHeight="1"/>
    <row r="82" ht="22.5" customHeight="1"/>
    <row r="83" ht="22.5" customHeight="1"/>
    <row r="84" ht="22.5" customHeight="1"/>
    <row r="85" ht="22.5" customHeight="1"/>
    <row r="86" ht="22.5" customHeight="1"/>
    <row r="87" ht="22.5" customHeight="1"/>
    <row r="88" ht="22.5" customHeight="1"/>
    <row r="89" ht="22.5" customHeight="1"/>
    <row r="90" ht="22.5" customHeight="1"/>
    <row r="91" ht="22.5" customHeight="1"/>
    <row r="92" ht="22.5" customHeight="1"/>
    <row r="93" ht="22.5" customHeight="1"/>
    <row r="94" ht="22.5" customHeight="1"/>
    <row r="95" ht="22.5" customHeight="1"/>
    <row r="96" ht="22.5" customHeight="1"/>
    <row r="97" ht="22.5" customHeight="1"/>
    <row r="98" ht="22.5" customHeight="1"/>
    <row r="99" ht="22.5" customHeight="1"/>
    <row r="100" ht="22.5" customHeight="1"/>
    <row r="101" ht="22.5" customHeight="1"/>
    <row r="102" ht="22.5" customHeight="1"/>
    <row r="103" ht="22.5" customHeight="1"/>
    <row r="104" ht="22.5" customHeight="1"/>
    <row r="105" ht="22.5" customHeight="1"/>
    <row r="106" ht="22.5" customHeight="1"/>
    <row r="107" ht="22.5" customHeight="1"/>
    <row r="108" ht="22.5" customHeight="1"/>
    <row r="109" ht="22.5" customHeight="1"/>
    <row r="110" ht="22.5" customHeight="1"/>
    <row r="111" ht="22.5" customHeight="1"/>
    <row r="112" ht="22.5" customHeight="1"/>
    <row r="113" ht="22.5" customHeight="1"/>
    <row r="114" ht="22.5" customHeight="1"/>
    <row r="115" ht="22.5" customHeight="1"/>
    <row r="116" ht="22.5" customHeight="1"/>
    <row r="117" ht="22.5" customHeight="1"/>
    <row r="118" ht="22.5" customHeight="1"/>
    <row r="119" ht="22.5" customHeight="1"/>
    <row r="120" ht="22.5" customHeight="1"/>
    <row r="121" ht="22.5" customHeight="1"/>
    <row r="122" ht="22.5" customHeight="1"/>
    <row r="123" ht="22.5" customHeight="1"/>
    <row r="124" ht="22.5" customHeight="1"/>
    <row r="125" ht="22.5" customHeight="1"/>
    <row r="126" ht="22.5" customHeight="1"/>
    <row r="127" ht="22.5" customHeight="1"/>
    <row r="128" ht="22.5" customHeight="1"/>
    <row r="129" ht="22.5" customHeight="1"/>
    <row r="130" ht="22.5" customHeight="1"/>
    <row r="131" ht="22.5" customHeight="1"/>
    <row r="132" ht="22.5" customHeight="1"/>
    <row r="133" ht="22.5" customHeight="1"/>
    <row r="134" ht="22.5" customHeight="1"/>
    <row r="135" ht="22.5" customHeight="1"/>
    <row r="136" ht="22.5" customHeight="1"/>
    <row r="137" ht="22.5" customHeight="1"/>
    <row r="138" ht="22.5" customHeight="1"/>
    <row r="139" ht="22.5" customHeight="1"/>
    <row r="140" ht="22.5" customHeight="1"/>
    <row r="141" ht="22.5" customHeight="1"/>
    <row r="142" ht="22.5" customHeight="1"/>
    <row r="143" ht="22.5" customHeight="1"/>
    <row r="144" ht="22.5" customHeight="1"/>
    <row r="145" ht="22.5" customHeight="1"/>
    <row r="146" ht="22.5" customHeight="1"/>
    <row r="147" ht="22.5" customHeight="1"/>
    <row r="148" ht="22.5" customHeight="1"/>
    <row r="149" ht="22.5" customHeight="1"/>
    <row r="150" ht="22.5" customHeight="1"/>
    <row r="151" ht="22.5" customHeight="1"/>
    <row r="152" ht="22.5" customHeight="1"/>
    <row r="153" ht="22.5" customHeight="1"/>
    <row r="154" ht="22.5" customHeight="1"/>
    <row r="155" ht="22.5" customHeight="1"/>
    <row r="156" ht="22.5" customHeight="1"/>
    <row r="157" ht="22.5" customHeight="1"/>
    <row r="158" ht="22.5" customHeight="1"/>
    <row r="159" ht="22.5" customHeight="1"/>
    <row r="160" ht="22.5" customHeight="1"/>
  </sheetData>
  <mergeCells count="45">
    <mergeCell ref="Q2:Q3"/>
    <mergeCell ref="R2:R3"/>
    <mergeCell ref="AF2:AF3"/>
    <mergeCell ref="AG2:AG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H2:AH3"/>
    <mergeCell ref="AI2:AI3"/>
    <mergeCell ref="AJ2:AJ3"/>
    <mergeCell ref="AT2:AT3"/>
    <mergeCell ref="AU2:AU3"/>
    <mergeCell ref="AK2:AK3"/>
    <mergeCell ref="AL2:AL3"/>
    <mergeCell ref="AV2:AV3"/>
    <mergeCell ref="AM2:AM3"/>
    <mergeCell ref="AN2:AN3"/>
    <mergeCell ref="AO2:AO3"/>
    <mergeCell ref="AP2:AP3"/>
    <mergeCell ref="AR2:AR3"/>
    <mergeCell ref="AS2:AS3"/>
    <mergeCell ref="AQ2:AQ3"/>
  </mergeCells>
  <phoneticPr fontId="19" type="noConversion"/>
  <pageMargins left="0.78740157480314954" right="0" top="0.39370078740157477" bottom="0.39370078740157477" header="0" footer="0"/>
  <pageSetup paperSize="9" scale="64" fitToHeight="0" orientation="landscape" r:id="rId1"/>
  <rowBreaks count="3" manualBreakCount="3">
    <brk id="3" max="16383" man="1"/>
    <brk id="70" max="16383" man="1"/>
    <brk id="7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6</vt:i4>
      </vt:variant>
    </vt:vector>
  </HeadingPairs>
  <TitlesOfParts>
    <vt:vector size="12" baseType="lpstr">
      <vt:lpstr>표지</vt:lpstr>
      <vt:lpstr>설명서</vt:lpstr>
      <vt:lpstr>공사비</vt:lpstr>
      <vt:lpstr>공사원가계산서</vt:lpstr>
      <vt:lpstr>공종별집계표</vt:lpstr>
      <vt:lpstr>공종별내역서</vt:lpstr>
      <vt:lpstr>공사비!Print_Area</vt:lpstr>
      <vt:lpstr>공종별내역서!Print_Area</vt:lpstr>
      <vt:lpstr>공종별집계표!Print_Area</vt:lpstr>
      <vt:lpstr>공사원가계산서!Print_Titles</vt:lpstr>
      <vt:lpstr>공종별내역서!Print_Titles</vt:lpstr>
      <vt:lpstr>공종별집계표!Print_Titles</vt:lpstr>
    </vt:vector>
  </TitlesOfParts>
  <Company>Samsung Electronics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user</cp:lastModifiedBy>
  <cp:lastPrinted>2019-09-04T08:23:35Z</cp:lastPrinted>
  <dcterms:created xsi:type="dcterms:W3CDTF">2013-06-17T06:21:25Z</dcterms:created>
  <dcterms:modified xsi:type="dcterms:W3CDTF">2019-10-18T02:26:17Z</dcterms:modified>
</cp:coreProperties>
</file>