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externalLinks/externalLink109.xml" ContentType="application/vnd.openxmlformats-officedocument.spreadsheetml.externalLink+xml"/>
  <Override PartName="/xl/externalLinks/externalLink110.xml" ContentType="application/vnd.openxmlformats-officedocument.spreadsheetml.externalLink+xml"/>
  <Override PartName="/xl/externalLinks/externalLink111.xml" ContentType="application/vnd.openxmlformats-officedocument.spreadsheetml.externalLink+xml"/>
  <Override PartName="/xl/externalLinks/externalLink112.xml" ContentType="application/vnd.openxmlformats-officedocument.spreadsheetml.externalLink+xml"/>
  <Override PartName="/xl/externalLinks/externalLink113.xml" ContentType="application/vnd.openxmlformats-officedocument.spreadsheetml.externalLink+xml"/>
  <Override PartName="/xl/externalLinks/externalLink114.xml" ContentType="application/vnd.openxmlformats-officedocument.spreadsheetml.externalLink+xml"/>
  <Override PartName="/xl/externalLinks/externalLink115.xml" ContentType="application/vnd.openxmlformats-officedocument.spreadsheetml.externalLink+xml"/>
  <Override PartName="/xl/externalLinks/externalLink116.xml" ContentType="application/vnd.openxmlformats-officedocument.spreadsheetml.externalLink+xml"/>
  <Override PartName="/xl/externalLinks/externalLink117.xml" ContentType="application/vnd.openxmlformats-officedocument.spreadsheetml.externalLink+xml"/>
  <Override PartName="/xl/externalLinks/externalLink118.xml" ContentType="application/vnd.openxmlformats-officedocument.spreadsheetml.externalLink+xml"/>
  <Override PartName="/xl/externalLinks/externalLink119.xml" ContentType="application/vnd.openxmlformats-officedocument.spreadsheetml.externalLink+xml"/>
  <Override PartName="/xl/externalLinks/externalLink120.xml" ContentType="application/vnd.openxmlformats-officedocument.spreadsheetml.externalLink+xml"/>
  <Override PartName="/xl/externalLinks/externalLink121.xml" ContentType="application/vnd.openxmlformats-officedocument.spreadsheetml.externalLink+xml"/>
  <Override PartName="/xl/externalLinks/externalLink122.xml" ContentType="application/vnd.openxmlformats-officedocument.spreadsheetml.externalLink+xml"/>
  <Override PartName="/xl/externalLinks/externalLink123.xml" ContentType="application/vnd.openxmlformats-officedocument.spreadsheetml.externalLink+xml"/>
  <Override PartName="/xl/externalLinks/externalLink124.xml" ContentType="application/vnd.openxmlformats-officedocument.spreadsheetml.externalLink+xml"/>
  <Override PartName="/xl/externalLinks/externalLink125.xml" ContentType="application/vnd.openxmlformats-officedocument.spreadsheetml.externalLink+xml"/>
  <Override PartName="/xl/externalLinks/externalLink126.xml" ContentType="application/vnd.openxmlformats-officedocument.spreadsheetml.externalLink+xml"/>
  <Override PartName="/xl/externalLinks/externalLink127.xml" ContentType="application/vnd.openxmlformats-officedocument.spreadsheetml.externalLink+xml"/>
  <Override PartName="/xl/externalLinks/externalLink128.xml" ContentType="application/vnd.openxmlformats-officedocument.spreadsheetml.externalLink+xml"/>
  <Override PartName="/xl/externalLinks/externalLink129.xml" ContentType="application/vnd.openxmlformats-officedocument.spreadsheetml.externalLink+xml"/>
  <Override PartName="/xl/externalLinks/externalLink130.xml" ContentType="application/vnd.openxmlformats-officedocument.spreadsheetml.externalLink+xml"/>
  <Override PartName="/xl/externalLinks/externalLink131.xml" ContentType="application/vnd.openxmlformats-officedocument.spreadsheetml.externalLink+xml"/>
  <Override PartName="/xl/externalLinks/externalLink132.xml" ContentType="application/vnd.openxmlformats-officedocument.spreadsheetml.externalLink+xml"/>
  <Override PartName="/xl/externalLinks/externalLink133.xml" ContentType="application/vnd.openxmlformats-officedocument.spreadsheetml.externalLink+xml"/>
  <Override PartName="/xl/externalLinks/externalLink134.xml" ContentType="application/vnd.openxmlformats-officedocument.spreadsheetml.externalLink+xml"/>
  <Override PartName="/xl/externalLinks/externalLink135.xml" ContentType="application/vnd.openxmlformats-officedocument.spreadsheetml.externalLink+xml"/>
  <Override PartName="/xl/externalLinks/externalLink136.xml" ContentType="application/vnd.openxmlformats-officedocument.spreadsheetml.externalLink+xml"/>
  <Override PartName="/xl/externalLinks/externalLink137.xml" ContentType="application/vnd.openxmlformats-officedocument.spreadsheetml.externalLink+xml"/>
  <Override PartName="/xl/externalLinks/externalLink138.xml" ContentType="application/vnd.openxmlformats-officedocument.spreadsheetml.externalLink+xml"/>
  <Override PartName="/xl/externalLinks/externalLink139.xml" ContentType="application/vnd.openxmlformats-officedocument.spreadsheetml.externalLink+xml"/>
  <Override PartName="/xl/externalLinks/externalLink140.xml" ContentType="application/vnd.openxmlformats-officedocument.spreadsheetml.externalLink+xml"/>
  <Override PartName="/xl/externalLinks/externalLink141.xml" ContentType="application/vnd.openxmlformats-officedocument.spreadsheetml.externalLink+xml"/>
  <Override PartName="/xl/externalLinks/externalLink142.xml" ContentType="application/vnd.openxmlformats-officedocument.spreadsheetml.externalLink+xml"/>
  <Override PartName="/xl/externalLinks/externalLink143.xml" ContentType="application/vnd.openxmlformats-officedocument.spreadsheetml.externalLink+xml"/>
  <Override PartName="/xl/externalLinks/externalLink144.xml" ContentType="application/vnd.openxmlformats-officedocument.spreadsheetml.externalLink+xml"/>
  <Override PartName="/xl/externalLinks/externalLink145.xml" ContentType="application/vnd.openxmlformats-officedocument.spreadsheetml.externalLink+xml"/>
  <Override PartName="/xl/externalLinks/externalLink146.xml" ContentType="application/vnd.openxmlformats-officedocument.spreadsheetml.externalLink+xml"/>
  <Override PartName="/xl/externalLinks/externalLink147.xml" ContentType="application/vnd.openxmlformats-officedocument.spreadsheetml.externalLink+xml"/>
  <Override PartName="/xl/externalLinks/externalLink148.xml" ContentType="application/vnd.openxmlformats-officedocument.spreadsheetml.externalLink+xml"/>
  <Override PartName="/xl/externalLinks/externalLink149.xml" ContentType="application/vnd.openxmlformats-officedocument.spreadsheetml.externalLink+xml"/>
  <Override PartName="/xl/externalLinks/externalLink150.xml" ContentType="application/vnd.openxmlformats-officedocument.spreadsheetml.externalLink+xml"/>
  <Override PartName="/xl/externalLinks/externalLink151.xml" ContentType="application/vnd.openxmlformats-officedocument.spreadsheetml.externalLink+xml"/>
  <Override PartName="/xl/externalLinks/externalLink152.xml" ContentType="application/vnd.openxmlformats-officedocument.spreadsheetml.externalLink+xml"/>
  <Override PartName="/xl/externalLinks/externalLink153.xml" ContentType="application/vnd.openxmlformats-officedocument.spreadsheetml.externalLink+xml"/>
  <Override PartName="/xl/externalLinks/externalLink154.xml" ContentType="application/vnd.openxmlformats-officedocument.spreadsheetml.externalLink+xml"/>
  <Override PartName="/xl/externalLinks/externalLink155.xml" ContentType="application/vnd.openxmlformats-officedocument.spreadsheetml.externalLink+xml"/>
  <Override PartName="/xl/externalLinks/externalLink156.xml" ContentType="application/vnd.openxmlformats-officedocument.spreadsheetml.externalLink+xml"/>
  <Override PartName="/xl/externalLinks/externalLink157.xml" ContentType="application/vnd.openxmlformats-officedocument.spreadsheetml.externalLink+xml"/>
  <Override PartName="/xl/externalLinks/externalLink158.xml" ContentType="application/vnd.openxmlformats-officedocument.spreadsheetml.externalLink+xml"/>
  <Override PartName="/xl/externalLinks/externalLink159.xml" ContentType="application/vnd.openxmlformats-officedocument.spreadsheetml.externalLink+xml"/>
  <Override PartName="/xl/externalLinks/externalLink160.xml" ContentType="application/vnd.openxmlformats-officedocument.spreadsheetml.externalLink+xml"/>
  <Override PartName="/xl/externalLinks/externalLink161.xml" ContentType="application/vnd.openxmlformats-officedocument.spreadsheetml.externalLink+xml"/>
  <Override PartName="/xl/externalLinks/externalLink162.xml" ContentType="application/vnd.openxmlformats-officedocument.spreadsheetml.externalLink+xml"/>
  <Override PartName="/xl/externalLinks/externalLink16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정식\2020광명\공사\기계식 주차설비\입찰공고\"/>
    </mc:Choice>
  </mc:AlternateContent>
  <bookViews>
    <workbookView xWindow="0" yWindow="0" windowWidth="28800" windowHeight="12390"/>
  </bookViews>
  <sheets>
    <sheet name="집계표(원가)" sheetId="7" r:id="rId1"/>
    <sheet name="원가계산서" sheetId="3" r:id="rId2"/>
    <sheet name="공종별집계표" sheetId="6" r:id="rId3"/>
    <sheet name="공종별내역서" sheetId="5" r:id="rId4"/>
    <sheet name="단가대비표" sheetId="4" r:id="rId5"/>
    <sheet name="Sheet1" sheetId="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  <externalReference r:id="rId111"/>
    <externalReference r:id="rId112"/>
    <externalReference r:id="rId113"/>
    <externalReference r:id="rId114"/>
    <externalReference r:id="rId115"/>
    <externalReference r:id="rId116"/>
    <externalReference r:id="rId117"/>
    <externalReference r:id="rId118"/>
    <externalReference r:id="rId119"/>
    <externalReference r:id="rId120"/>
    <externalReference r:id="rId121"/>
    <externalReference r:id="rId122"/>
    <externalReference r:id="rId123"/>
    <externalReference r:id="rId124"/>
    <externalReference r:id="rId125"/>
    <externalReference r:id="rId126"/>
    <externalReference r:id="rId127"/>
    <externalReference r:id="rId128"/>
    <externalReference r:id="rId129"/>
    <externalReference r:id="rId130"/>
    <externalReference r:id="rId131"/>
    <externalReference r:id="rId132"/>
    <externalReference r:id="rId133"/>
    <externalReference r:id="rId134"/>
    <externalReference r:id="rId135"/>
    <externalReference r:id="rId136"/>
    <externalReference r:id="rId137"/>
    <externalReference r:id="rId138"/>
    <externalReference r:id="rId139"/>
    <externalReference r:id="rId140"/>
    <externalReference r:id="rId141"/>
    <externalReference r:id="rId142"/>
    <externalReference r:id="rId143"/>
    <externalReference r:id="rId144"/>
    <externalReference r:id="rId145"/>
    <externalReference r:id="rId146"/>
    <externalReference r:id="rId147"/>
    <externalReference r:id="rId148"/>
    <externalReference r:id="rId149"/>
    <externalReference r:id="rId150"/>
    <externalReference r:id="rId151"/>
    <externalReference r:id="rId152"/>
    <externalReference r:id="rId153"/>
    <externalReference r:id="rId154"/>
    <externalReference r:id="rId155"/>
    <externalReference r:id="rId156"/>
    <externalReference r:id="rId157"/>
    <externalReference r:id="rId158"/>
    <externalReference r:id="rId159"/>
    <externalReference r:id="rId160"/>
    <externalReference r:id="rId161"/>
    <externalReference r:id="rId162"/>
    <externalReference r:id="rId163"/>
    <externalReference r:id="rId164"/>
    <externalReference r:id="rId165"/>
    <externalReference r:id="rId166"/>
    <externalReference r:id="rId167"/>
    <externalReference r:id="rId168"/>
    <externalReference r:id="rId169"/>
  </externalReferences>
  <definedNames>
    <definedName name="_">#REF!</definedName>
    <definedName name="_________LP1" localSheetId="0">#REF!</definedName>
    <definedName name="_________LP1">#REF!</definedName>
    <definedName name="_________LP2" localSheetId="0">#REF!</definedName>
    <definedName name="_________LP2">#REF!</definedName>
    <definedName name="________KD2" hidden="1">#REF!</definedName>
    <definedName name="________KD3" hidden="1">#REF!</definedName>
    <definedName name="________KK2" hidden="1">#REF!</definedName>
    <definedName name="________KK3" hidden="1">#REF!</definedName>
    <definedName name="________LP1" localSheetId="0">#REF!</definedName>
    <definedName name="________LP1">#REF!</definedName>
    <definedName name="________LP2" localSheetId="0">#REF!</definedName>
    <definedName name="________LP2">#REF!</definedName>
    <definedName name="________LPB1" localSheetId="0">[1]부하계산서!#REF!</definedName>
    <definedName name="________LPB1">[1]부하계산서!#REF!</definedName>
    <definedName name="________LPK1" localSheetId="0">[1]부하계산서!#REF!</definedName>
    <definedName name="________LPK1">[1]부하계산서!#REF!</definedName>
    <definedName name="________LU1" localSheetId="0">'[2]부하(성남)'!#REF!</definedName>
    <definedName name="________LU1">'[2]부하(성남)'!#REF!</definedName>
    <definedName name="________LU2" localSheetId="0">'[2]부하(성남)'!#REF!</definedName>
    <definedName name="________LU2">'[2]부하(성남)'!#REF!</definedName>
    <definedName name="________LV01" localSheetId="0">'[2]부하(성남)'!#REF!</definedName>
    <definedName name="________LV01">'[2]부하(성남)'!#REF!</definedName>
    <definedName name="________UP1" localSheetId="0">[1]부하계산서!#REF!</definedName>
    <definedName name="________UP1">[1]부하계산서!#REF!</definedName>
    <definedName name="________UP2" localSheetId="0">[1]부하계산서!#REF!</definedName>
    <definedName name="________UP2">[1]부하계산서!#REF!</definedName>
    <definedName name="_______KD2" hidden="1">#REF!</definedName>
    <definedName name="_______KD3" hidden="1">#REF!</definedName>
    <definedName name="_______KK2" hidden="1">#REF!</definedName>
    <definedName name="_______KK3" hidden="1">#REF!</definedName>
    <definedName name="_______LP1" localSheetId="0">#REF!</definedName>
    <definedName name="_______LP1">#REF!</definedName>
    <definedName name="_______LP2" localSheetId="0">#REF!</definedName>
    <definedName name="_______LP2">#REF!</definedName>
    <definedName name="______KD2" hidden="1">#REF!</definedName>
    <definedName name="______KD3" hidden="1">#REF!</definedName>
    <definedName name="______KK2" hidden="1">#REF!</definedName>
    <definedName name="______KK3" hidden="1">#REF!</definedName>
    <definedName name="______LP1" localSheetId="0">#REF!</definedName>
    <definedName name="______LP1">#REF!</definedName>
    <definedName name="______LP2" localSheetId="0">#REF!</definedName>
    <definedName name="______LP2">#REF!</definedName>
    <definedName name="______LPB1" localSheetId="0">[1]부하계산서!#REF!</definedName>
    <definedName name="______LPB1">[1]부하계산서!#REF!</definedName>
    <definedName name="______LPK1" localSheetId="0">[1]부하계산서!#REF!</definedName>
    <definedName name="______LPK1">[1]부하계산서!#REF!</definedName>
    <definedName name="______LU1" localSheetId="0">'[2]부하(성남)'!#REF!</definedName>
    <definedName name="______LU1">'[2]부하(성남)'!#REF!</definedName>
    <definedName name="______LU2" localSheetId="0">'[2]부하(성남)'!#REF!</definedName>
    <definedName name="______LU2">'[2]부하(성남)'!#REF!</definedName>
    <definedName name="______LV01" localSheetId="0">'[2]부하(성남)'!#REF!</definedName>
    <definedName name="______LV01">'[2]부하(성남)'!#REF!</definedName>
    <definedName name="______UP1" localSheetId="0">[1]부하계산서!#REF!</definedName>
    <definedName name="______UP1">[1]부하계산서!#REF!</definedName>
    <definedName name="______UP2" localSheetId="0">[1]부하계산서!#REF!</definedName>
    <definedName name="______UP2">[1]부하계산서!#REF!</definedName>
    <definedName name="_____ALT3">#REF!</definedName>
    <definedName name="_____KD2" hidden="1">#REF!</definedName>
    <definedName name="_____KD3" hidden="1">#REF!</definedName>
    <definedName name="_____KK2" hidden="1">#REF!</definedName>
    <definedName name="_____KK3" hidden="1">#REF!</definedName>
    <definedName name="_____LP1" localSheetId="0">#REF!</definedName>
    <definedName name="_____LP1">#REF!</definedName>
    <definedName name="_____LP2" localSheetId="0">#REF!</definedName>
    <definedName name="_____LP2">#REF!</definedName>
    <definedName name="_____LPB1" localSheetId="0">[1]부하계산서!#REF!</definedName>
    <definedName name="_____LPB1">[1]부하계산서!#REF!</definedName>
    <definedName name="_____LPK1" localSheetId="0">[1]부하계산서!#REF!</definedName>
    <definedName name="_____LPK1">[1]부하계산서!#REF!</definedName>
    <definedName name="_____LU1" localSheetId="0">'[2]부하(성남)'!#REF!</definedName>
    <definedName name="_____LU1">'[2]부하(성남)'!#REF!</definedName>
    <definedName name="_____LU2" localSheetId="0">'[2]부하(성남)'!#REF!</definedName>
    <definedName name="_____LU2">'[2]부하(성남)'!#REF!</definedName>
    <definedName name="_____LV01" localSheetId="0">'[2]부하(성남)'!#REF!</definedName>
    <definedName name="_____LV01">'[2]부하(성남)'!#REF!</definedName>
    <definedName name="_____UP1" localSheetId="0">[1]부하계산서!#REF!</definedName>
    <definedName name="_____UP1">[1]부하계산서!#REF!</definedName>
    <definedName name="_____UP2" localSheetId="0">[1]부하계산서!#REF!</definedName>
    <definedName name="_____UP2">[1]부하계산서!#REF!</definedName>
    <definedName name="____A183154">#REF!</definedName>
    <definedName name="____KD2" hidden="1">#REF!</definedName>
    <definedName name="____KD3" hidden="1">#REF!</definedName>
    <definedName name="____KK2" hidden="1">#REF!</definedName>
    <definedName name="____KK3" hidden="1">#REF!</definedName>
    <definedName name="____LP1" localSheetId="0">#REF!</definedName>
    <definedName name="____LP1">#REF!</definedName>
    <definedName name="____LP2" localSheetId="0">#REF!</definedName>
    <definedName name="____LP2">#REF!</definedName>
    <definedName name="____LPB1" localSheetId="0">[1]부하계산서!#REF!</definedName>
    <definedName name="____LPB1">[1]부하계산서!#REF!</definedName>
    <definedName name="____LPK1" localSheetId="0">[1]부하계산서!#REF!</definedName>
    <definedName name="____LPK1">[1]부하계산서!#REF!</definedName>
    <definedName name="____LU1" localSheetId="0">'[2]부하(성남)'!#REF!</definedName>
    <definedName name="____LU1">'[2]부하(성남)'!#REF!</definedName>
    <definedName name="____LU2" localSheetId="0">'[2]부하(성남)'!#REF!</definedName>
    <definedName name="____LU2">'[2]부하(성남)'!#REF!</definedName>
    <definedName name="____LV01" localSheetId="0">'[2]부하(성남)'!#REF!</definedName>
    <definedName name="____LV01">'[2]부하(성남)'!#REF!</definedName>
    <definedName name="____UP1" localSheetId="0">[1]부하계산서!#REF!</definedName>
    <definedName name="____UP1">[1]부하계산서!#REF!</definedName>
    <definedName name="____UP2" localSheetId="0">[1]부하계산서!#REF!</definedName>
    <definedName name="____UP2">[1]부하계산서!#REF!</definedName>
    <definedName name="____ZZ1">#REF!</definedName>
    <definedName name="___A183154">#REF!</definedName>
    <definedName name="___ALT3">#REF!</definedName>
    <definedName name="___KD2" hidden="1">#REF!</definedName>
    <definedName name="___KD3" hidden="1">#REF!</definedName>
    <definedName name="___KK2" hidden="1">#REF!</definedName>
    <definedName name="___KK3" hidden="1">#REF!</definedName>
    <definedName name="___LP1" localSheetId="0">#REF!</definedName>
    <definedName name="___LP1">#REF!</definedName>
    <definedName name="___LP2" localSheetId="0">#REF!</definedName>
    <definedName name="___LP2">#REF!</definedName>
    <definedName name="___LPB1" localSheetId="0">[1]부하계산서!#REF!</definedName>
    <definedName name="___LPB1">[1]부하계산서!#REF!</definedName>
    <definedName name="___LPK1" localSheetId="0">[1]부하계산서!#REF!</definedName>
    <definedName name="___LPK1">[1]부하계산서!#REF!</definedName>
    <definedName name="___LU1" localSheetId="0">'[2]부하(성남)'!#REF!</definedName>
    <definedName name="___LU1">'[2]부하(성남)'!#REF!</definedName>
    <definedName name="___LU2" localSheetId="0">'[2]부하(성남)'!#REF!</definedName>
    <definedName name="___LU2">'[2]부하(성남)'!#REF!</definedName>
    <definedName name="___LV01" localSheetId="0">'[2]부하(성남)'!#REF!</definedName>
    <definedName name="___LV01">'[2]부하(성남)'!#REF!</definedName>
    <definedName name="___UP1" localSheetId="0">[1]부하계산서!#REF!</definedName>
    <definedName name="___UP1">[1]부하계산서!#REF!</definedName>
    <definedName name="___UP2" localSheetId="0">[1]부하계산서!#REF!</definedName>
    <definedName name="___UP2">[1]부하계산서!#REF!</definedName>
    <definedName name="__0토_">[3]설계명세서!#REF!</definedName>
    <definedName name="__0토__3">[3]설계명세서!#REF!</definedName>
    <definedName name="__123Graph_D" hidden="1">'[4]0226'!#REF!</definedName>
    <definedName name="__A100000">#REF!</definedName>
    <definedName name="__A183154">#REF!</definedName>
    <definedName name="__A66000">#REF!</definedName>
    <definedName name="__A67000">#REF!</definedName>
    <definedName name="__A68000">#REF!</definedName>
    <definedName name="__A80000">#REF!</definedName>
    <definedName name="__ALT3">#REF!</definedName>
    <definedName name="__arm1">[5]설계명세서!#REF!</definedName>
    <definedName name="__arm2">[6]설계명세서!#REF!</definedName>
    <definedName name="__arm3">[5]설계명세서!#REF!</definedName>
    <definedName name="__ATP9">[7]아파트기별!$AL$52</definedName>
    <definedName name="__CRI7">[7]아파트기별!$AN$52</definedName>
    <definedName name="__CSU1">#REF!</definedName>
    <definedName name="__CSU2">#REF!</definedName>
    <definedName name="__CSU3">#REF!</definedName>
    <definedName name="__FDM2">#REF!</definedName>
    <definedName name="__FDM4">#REF!</definedName>
    <definedName name="__FDM6">#REF!</definedName>
    <definedName name="__FDM8">#REF!</definedName>
    <definedName name="__fkn1">#REF!</definedName>
    <definedName name="__fkn2">#REF!</definedName>
    <definedName name="__fks1">#REF!</definedName>
    <definedName name="__fks2">#REF!</definedName>
    <definedName name="__FLC1">#REF!</definedName>
    <definedName name="__FLC2">#REF!</definedName>
    <definedName name="__IDF1">#REF!</definedName>
    <definedName name="__IDF2">#REF!</definedName>
    <definedName name="__IDF3">#REF!</definedName>
    <definedName name="__idf4">[8]소요자재!$H$49</definedName>
    <definedName name="__idf5">[8]소요자재!$H$67</definedName>
    <definedName name="__idf6">[8]소요자재!$H$68</definedName>
    <definedName name="__ind1">[9]투자효율분석!$D$16</definedName>
    <definedName name="__ind10">[9]투자효율분석!$E$36</definedName>
    <definedName name="__ind11">[9]투자효율분석!$D$21</definedName>
    <definedName name="__ind12">[9]투자효율분석!$E$21</definedName>
    <definedName name="__ind13">[9]투자효율분석!$D$22</definedName>
    <definedName name="__ind14">[9]투자효율분석!$E$22</definedName>
    <definedName name="__ind15">[9]투자효율분석!$D$17</definedName>
    <definedName name="__ind16">[9]투자효율분석!$E$17</definedName>
    <definedName name="__ind17">[9]투자효율분석!$D$18</definedName>
    <definedName name="__ind18">[9]투자효율분석!$E$18</definedName>
    <definedName name="__ind19">[9]투자효율분석!$D$26</definedName>
    <definedName name="__ind2">#REF!</definedName>
    <definedName name="__ind20">[9]투자효율분석!$E$26</definedName>
    <definedName name="__ind21">[9]투자효율분석!$D$28</definedName>
    <definedName name="__ind22">[9]투자효율분석!$E$28</definedName>
    <definedName name="__ind23">[9]투자효율분석!$D$34</definedName>
    <definedName name="__ind24">[9]투자효율분석!$E$34</definedName>
    <definedName name="__ind25">[9]투자효율분석!$D$19</definedName>
    <definedName name="__ind26">[9]투자효율분석!$E$19</definedName>
    <definedName name="__ind27">[9]투자효율분석!$D$20</definedName>
    <definedName name="__ind28">[9]투자효율분석!$E$20</definedName>
    <definedName name="__ind29">[9]투자효율분석!$D$24</definedName>
    <definedName name="__ind3">[9]투자효율분석!$D$25</definedName>
    <definedName name="__ind30">[9]투자효율분석!$E$24</definedName>
    <definedName name="__ind31">[9]투자효율분석!$D$27</definedName>
    <definedName name="__ind32">[9]투자효율분석!$E$27</definedName>
    <definedName name="__ind33">[9]투자효율분석!$D$29</definedName>
    <definedName name="__ind34">[9]투자효율분석!$E$29</definedName>
    <definedName name="__ind35">[9]투자효율분석!$D$30</definedName>
    <definedName name="__ind36">[9]투자효율분석!$E$30</definedName>
    <definedName name="__ind39">[9]투자효율분석!$D$33</definedName>
    <definedName name="__ind4">[9]투자효율분석!$D$32</definedName>
    <definedName name="__ind40">[9]투자효율분석!$E$33</definedName>
    <definedName name="__ind41">[9]투자효율분석!$D$35</definedName>
    <definedName name="__ind42">[9]투자효율분석!$E$35</definedName>
    <definedName name="__ind5">[9]투자효율분석!$D$36</definedName>
    <definedName name="__ind6">[9]투자효율분석!$E$16</definedName>
    <definedName name="__ind7">#REF!</definedName>
    <definedName name="__ind8">#REF!</definedName>
    <definedName name="__ind9">[9]투자효율분석!$E$32</definedName>
    <definedName name="__ji21">[5]설계명세서!#REF!</definedName>
    <definedName name="__ji22">[5]설계명세서!#REF!</definedName>
    <definedName name="__ji23">[5]설계명세서!#REF!</definedName>
    <definedName name="__ji31">[5]설계명세서!#REF!</definedName>
    <definedName name="__ji32">[5]설계명세서!#REF!</definedName>
    <definedName name="__JO11">#REF!</definedName>
    <definedName name="__KD2" hidden="1">#REF!</definedName>
    <definedName name="__KD3" hidden="1">#REF!</definedName>
    <definedName name="__KK2" hidden="1">#REF!</definedName>
    <definedName name="__KK3" hidden="1">#REF!</definedName>
    <definedName name="__LP1" localSheetId="0">#REF!</definedName>
    <definedName name="__LP1">#REF!</definedName>
    <definedName name="__LP2" localSheetId="0">#REF!</definedName>
    <definedName name="__LP2">#REF!</definedName>
    <definedName name="__LPB1" localSheetId="0">[1]부하계산서!#REF!</definedName>
    <definedName name="__LPB1">[1]부하계산서!#REF!</definedName>
    <definedName name="__LPK1" localSheetId="0">[1]부하계산서!#REF!</definedName>
    <definedName name="__LPK1">[1]부하계산서!#REF!</definedName>
    <definedName name="__LSK1">#REF!</definedName>
    <definedName name="__LSK2">#REF!</definedName>
    <definedName name="__LSK3">#REF!</definedName>
    <definedName name="__LU1" localSheetId="0">'[2]부하(성남)'!#REF!</definedName>
    <definedName name="__LU1">'[2]부하(성남)'!#REF!</definedName>
    <definedName name="__LU2" localSheetId="0">'[2]부하(성남)'!#REF!</definedName>
    <definedName name="__LU2">'[2]부하(성남)'!#REF!</definedName>
    <definedName name="__LV01" localSheetId="0">'[2]부하(성남)'!#REF!</definedName>
    <definedName name="__LV01">'[2]부하(성남)'!#REF!</definedName>
    <definedName name="__MUX2">#REF!</definedName>
    <definedName name="__MUX3240">#REF!</definedName>
    <definedName name="__MX1">#REF!</definedName>
    <definedName name="__MX10">#REF!</definedName>
    <definedName name="__MX11">#REF!</definedName>
    <definedName name="__MX12">#REF!</definedName>
    <definedName name="__MX13">#REF!</definedName>
    <definedName name="__MX14">#REF!</definedName>
    <definedName name="__MX2">#REF!</definedName>
    <definedName name="__MX3">#REF!</definedName>
    <definedName name="__MX4">#REF!</definedName>
    <definedName name="__MX5">#REF!</definedName>
    <definedName name="__MX6">#REF!</definedName>
    <definedName name="__MX7">#REF!</definedName>
    <definedName name="__MX8">#REF!</definedName>
    <definedName name="__MX9">#REF!</definedName>
    <definedName name="__NIU1">#REF!</definedName>
    <definedName name="__NIU2">#REF!</definedName>
    <definedName name="__NON1">#REF!</definedName>
    <definedName name="__NON2">#N/A</definedName>
    <definedName name="__OC1">#REF!</definedName>
    <definedName name="__OFD1">#REF!</definedName>
    <definedName name="__OFD2">#REF!</definedName>
    <definedName name="__ofd24">[8]소요자재!$H$23</definedName>
    <definedName name="__ofd241">[8]소요자재!$H$45</definedName>
    <definedName name="__ofd242">[8]소요자재!$H$64</definedName>
    <definedName name="__OFD3">#REF!</definedName>
    <definedName name="__ofd48">[8]소요자재!$H$24</definedName>
    <definedName name="__ofd481">[8]소요자재!$H$46</definedName>
    <definedName name="__ofd482">[8]소요자재!$H$65</definedName>
    <definedName name="__ofd96">[8]소요자재!$H$25</definedName>
    <definedName name="__ofd961">[8]소요자재!$H$47</definedName>
    <definedName name="__ofd962">[8]소요자재!$H$66</definedName>
    <definedName name="__OIU1">#REF!</definedName>
    <definedName name="__OIU2">#REF!</definedName>
    <definedName name="__OJC1">[8]소요자재!$H$97</definedName>
    <definedName name="__OJC2">[8]소요자재!$H$98</definedName>
    <definedName name="__OJC3">[8]소요자재!$H$125</definedName>
    <definedName name="__OJC4">[8]소요자재!$H$126</definedName>
    <definedName name="__OP1">#REF!</definedName>
    <definedName name="__OP10">#REF!</definedName>
    <definedName name="__OP11">#REF!</definedName>
    <definedName name="__OP12">#REF!</definedName>
    <definedName name="__OP2">#REF!</definedName>
    <definedName name="__OP3">#REF!</definedName>
    <definedName name="__OP4">#REF!</definedName>
    <definedName name="__OP5">#REF!</definedName>
    <definedName name="__OP6">#REF!</definedName>
    <definedName name="__OP7">#REF!</definedName>
    <definedName name="__OP8">#REF!</definedName>
    <definedName name="__OP9">#REF!</definedName>
    <definedName name="__OPM1">#REF!</definedName>
    <definedName name="__OPM2">#REF!</definedName>
    <definedName name="__OPM3">#REF!</definedName>
    <definedName name="__pdp1">[8]소요자재!$H$50</definedName>
    <definedName name="__PDP2">[8]소요자재!$H$112</definedName>
    <definedName name="__PDP3">[8]소요자재!$H$140</definedName>
    <definedName name="__PE1">[10]종합기별!$Y$10</definedName>
    <definedName name="__PE2">#REF!</definedName>
    <definedName name="__PE3">[10]종합기별!$Y$16</definedName>
    <definedName name="__PE4">[10]종합기별!$Y$19</definedName>
    <definedName name="__PIN12">[7]아파트기별!$AG$52</definedName>
    <definedName name="__PIN17">[7]아파트기별!$AF$52</definedName>
    <definedName name="__PP2">#REF!</definedName>
    <definedName name="__PP4">#REF!</definedName>
    <definedName name="__PV50">[7]아파트기별!$M$52</definedName>
    <definedName name="__QQ1">#REF!</definedName>
    <definedName name="__QQ2">#REF!</definedName>
    <definedName name="__QTY1">#REF!</definedName>
    <definedName name="__QTY2">#REF!</definedName>
    <definedName name="__SA12">[7]아파트기별!$AI$52</definedName>
    <definedName name="__SA17">[7]아파트기별!$AH$52</definedName>
    <definedName name="__SUB1">#REF!</definedName>
    <definedName name="__SUB2">#REF!</definedName>
    <definedName name="__SUB3">#REF!</definedName>
    <definedName name="__SUB4">#N/A</definedName>
    <definedName name="__SUM1">#REF!</definedName>
    <definedName name="__SUM2">#REF!</definedName>
    <definedName name="__TAP4">[11]예산내역서!#REF!</definedName>
    <definedName name="__TAP8">[11]예산내역서!#REF!</definedName>
    <definedName name="__TO4">[7]아파트기별!$AB$52</definedName>
    <definedName name="__TO8">[7]아파트기별!$AD$52</definedName>
    <definedName name="__TOT1">#REF!</definedName>
    <definedName name="__TOT2">#REF!</definedName>
    <definedName name="__TT4">[7]아파트기별!$AC$52</definedName>
    <definedName name="__TT8">[7]아파트기별!$AE$52</definedName>
    <definedName name="__UP1" localSheetId="0">[1]부하계산서!#REF!</definedName>
    <definedName name="__UP1">[1]부하계산서!#REF!</definedName>
    <definedName name="__UP2" localSheetId="0">[1]부하계산서!#REF!</definedName>
    <definedName name="__UP2">[1]부하계산서!#REF!</definedName>
    <definedName name="__VLX4">#REF!</definedName>
    <definedName name="__VLX8">#REF!</definedName>
    <definedName name="__WA2">[7]아파트기별!$Y$52</definedName>
    <definedName name="__WA3">[7]아파트기별!$Z$52</definedName>
    <definedName name="__WW1">#REF!</definedName>
    <definedName name="__WW2">#REF!</definedName>
    <definedName name="__ZZ1">#REF!</definedName>
    <definedName name="_1">#REF!</definedName>
    <definedName name="_1._PANEL_BD.__LP___1" localSheetId="0">#REF!</definedName>
    <definedName name="_1._PANEL_BD.__LP___1">#REF!</definedName>
    <definedName name="_1_0토">[3]설계명세서!#REF!</definedName>
    <definedName name="_1_c_1">#REF!</definedName>
    <definedName name="_10토">'[12]설계명세서(선로)'!#REF!</definedName>
    <definedName name="_11G_0Extr">#REF!</definedName>
    <definedName name="_12G_0Extract">#REF!</definedName>
    <definedName name="_13G__Extr">#REF!</definedName>
    <definedName name="_14G__Extract">#REF!</definedName>
    <definedName name="_15A">#REF!</definedName>
    <definedName name="_2">#N/A</definedName>
    <definedName name="_2단">#REF!</definedName>
    <definedName name="_3">#N/A</definedName>
    <definedName name="_3_0토">[3]설계명세서!#REF!</definedName>
    <definedName name="_3토">[3]설계명세서!#REF!</definedName>
    <definedName name="_4A1_">#REF!</definedName>
    <definedName name="_5_3_0Crite">#REF!</definedName>
    <definedName name="_6_3_0Criteria">#REF!</definedName>
    <definedName name="_7_3__Crite">#REF!</definedName>
    <definedName name="_8_3__Criteria">#REF!</definedName>
    <definedName name="_9단">#REF!</definedName>
    <definedName name="_a">NA()</definedName>
    <definedName name="_A1">#REF!</definedName>
    <definedName name="_A100000">#REF!</definedName>
    <definedName name="_A183154">#REF!</definedName>
    <definedName name="_A66000">#REF!</definedName>
    <definedName name="_A67000">#REF!</definedName>
    <definedName name="_A68000">#REF!</definedName>
    <definedName name="_A80000">#REF!</definedName>
    <definedName name="_A99999" localSheetId="0">[13]총괄!#REF!</definedName>
    <definedName name="_A99999">[13]총괄!#REF!</definedName>
    <definedName name="_ALT3">#REF!</definedName>
    <definedName name="_AMI1">[14]기별!#REF!</definedName>
    <definedName name="_AMI2">[14]기별!#REF!</definedName>
    <definedName name="_arm1">[5]설계명세서!#REF!</definedName>
    <definedName name="_arm2">[6]설계명세서!#REF!</definedName>
    <definedName name="_arm3">[5]설계명세서!#REF!</definedName>
    <definedName name="_ATP9">[15]아파트기별!$AL$52</definedName>
    <definedName name="_B22">[16]일위대가!$1400:$1413=[16]일위대가!$A$1400</definedName>
    <definedName name="_C">[17]을!#REF!</definedName>
    <definedName name="_c_1">#REF!</definedName>
    <definedName name="_CAB1">[14]기별!#REF!</definedName>
    <definedName name="_CAB2">[14]기별!#REF!</definedName>
    <definedName name="_CRI7">[15]아파트기별!$AN$52</definedName>
    <definedName name="_CSU1">#REF!</definedName>
    <definedName name="_CSU2">#REF!</definedName>
    <definedName name="_CSU3">#REF!</definedName>
    <definedName name="_d">#REF!</definedName>
    <definedName name="_DOG1" localSheetId="0">#REF!</definedName>
    <definedName name="_DOG1">#REF!</definedName>
    <definedName name="_DOG2" localSheetId="0">#REF!</definedName>
    <definedName name="_DOG2">#REF!</definedName>
    <definedName name="_DOG3" localSheetId="0">#REF!</definedName>
    <definedName name="_DOG3">#REF!</definedName>
    <definedName name="_DOG4" localSheetId="0">#REF!</definedName>
    <definedName name="_DOG4">#REF!</definedName>
    <definedName name="_DP2">[18]FB25JN!$L$3:$M$3</definedName>
    <definedName name="_f">#REF!</definedName>
    <definedName name="_FDM2">#REF!</definedName>
    <definedName name="_FDM4">#REF!</definedName>
    <definedName name="_FDM6">#REF!</definedName>
    <definedName name="_FDM8">#REF!</definedName>
    <definedName name="_Fill" localSheetId="0" hidden="1">#REF!</definedName>
    <definedName name="_Fill" hidden="1">#REF!</definedName>
    <definedName name="_fkn1">#REF!</definedName>
    <definedName name="_fkn2">#REF!</definedName>
    <definedName name="_fks1">#REF!</definedName>
    <definedName name="_fks2">#REF!</definedName>
    <definedName name="_FLC1">#REF!</definedName>
    <definedName name="_FLC2">#REF!</definedName>
    <definedName name="_g">#REF!</definedName>
    <definedName name="_GIS2">[14]기별!#REF!</definedName>
    <definedName name="_h">#REF!</definedName>
    <definedName name="_HSH1">#REF!</definedName>
    <definedName name="_HSH2">#REF!</definedName>
    <definedName name="_IDF1">#REF!</definedName>
    <definedName name="_IDF2">#REF!</definedName>
    <definedName name="_IDF3">#REF!</definedName>
    <definedName name="_idf4">[19]소요자재!$H$49</definedName>
    <definedName name="_idf5">[19]소요자재!$H$67</definedName>
    <definedName name="_idf6">[19]소요자재!$H$68</definedName>
    <definedName name="_ind1">[20]투자효율분석!$D$16</definedName>
    <definedName name="_ind10">[20]투자효율분석!$E$36</definedName>
    <definedName name="_ind11">[20]투자효율분석!$D$21</definedName>
    <definedName name="_ind12">[20]투자효율분석!$E$21</definedName>
    <definedName name="_ind13">[20]투자효율분석!$D$22</definedName>
    <definedName name="_ind14">[20]투자효율분석!$E$22</definedName>
    <definedName name="_ind15">[20]투자효율분석!$D$17</definedName>
    <definedName name="_ind16">[20]투자효율분석!$E$17</definedName>
    <definedName name="_ind17">[20]투자효율분석!$D$18</definedName>
    <definedName name="_ind18">[20]투자효율분석!$E$18</definedName>
    <definedName name="_ind19">[20]투자효율분석!$D$26</definedName>
    <definedName name="_ind2">#REF!</definedName>
    <definedName name="_ind20">[20]투자효율분석!$E$26</definedName>
    <definedName name="_ind21">[20]투자효율분석!$D$28</definedName>
    <definedName name="_ind22">[20]투자효율분석!$E$28</definedName>
    <definedName name="_ind23">[20]투자효율분석!$D$34</definedName>
    <definedName name="_ind24">[20]투자효율분석!$E$34</definedName>
    <definedName name="_ind25">[20]투자효율분석!$D$19</definedName>
    <definedName name="_ind26">[20]투자효율분석!$E$19</definedName>
    <definedName name="_ind27">[20]투자효율분석!$D$20</definedName>
    <definedName name="_ind28">[20]투자효율분석!$E$20</definedName>
    <definedName name="_ind29">[20]투자효율분석!$D$24</definedName>
    <definedName name="_ind3">[20]투자효율분석!$D$25</definedName>
    <definedName name="_ind30">[20]투자효율분석!$E$24</definedName>
    <definedName name="_ind31">[20]투자효율분석!$D$27</definedName>
    <definedName name="_ind32">[20]투자효율분석!$E$27</definedName>
    <definedName name="_ind33">[20]투자효율분석!$D$29</definedName>
    <definedName name="_ind34">[20]투자효율분석!$E$29</definedName>
    <definedName name="_ind35">[20]투자효율분석!$D$30</definedName>
    <definedName name="_ind36">[20]투자효율분석!$E$30</definedName>
    <definedName name="_ind39">[20]투자효율분석!$D$33</definedName>
    <definedName name="_ind4">[20]투자효율분석!$D$32</definedName>
    <definedName name="_ind40">[20]투자효율분석!$E$33</definedName>
    <definedName name="_ind41">[20]투자효율분석!$D$35</definedName>
    <definedName name="_ind42">[20]투자효율분석!$E$35</definedName>
    <definedName name="_ind5">[20]투자효율분석!$D$36</definedName>
    <definedName name="_ind6">[20]투자효율분석!$E$16</definedName>
    <definedName name="_ind7">#REF!</definedName>
    <definedName name="_ind8">#REF!</definedName>
    <definedName name="_ind9">[20]투자효율분석!$E$32</definedName>
    <definedName name="_ji21">[5]설계명세서!#REF!</definedName>
    <definedName name="_ji22">[5]설계명세서!#REF!</definedName>
    <definedName name="_ji23">[5]설계명세서!#REF!</definedName>
    <definedName name="_ji31">[5]설계명세서!#REF!</definedName>
    <definedName name="_ji32">[5]설계명세서!#REF!</definedName>
    <definedName name="_JIS1">[14]기별!#REF!</definedName>
    <definedName name="_JO11">#REF!</definedName>
    <definedName name="_JON1">[14]기별!#REF!</definedName>
    <definedName name="_JON2">[14]기별!#REF!</definedName>
    <definedName name="_K02">[16]일위대가!$732:$745=[16]일위대가!$A$732</definedName>
    <definedName name="_KD2" hidden="1">#REF!</definedName>
    <definedName name="_KD3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KK2" hidden="1">#REF!</definedName>
    <definedName name="_KK3" hidden="1">#REF!</definedName>
    <definedName name="_l">#REF!</definedName>
    <definedName name="_LP1" localSheetId="0">#REF!</definedName>
    <definedName name="_LP1">#REF!</definedName>
    <definedName name="_LP2" localSheetId="0">#REF!</definedName>
    <definedName name="_LP2">#REF!</definedName>
    <definedName name="_LPB1" localSheetId="0">[1]부하계산서!#REF!</definedName>
    <definedName name="_LPB1">[1]부하계산서!#REF!</definedName>
    <definedName name="_LPK1" localSheetId="0">[1]부하계산서!#REF!</definedName>
    <definedName name="_LPK1">[1]부하계산서!#REF!</definedName>
    <definedName name="_LSK1">#REF!</definedName>
    <definedName name="_LSK2">#REF!</definedName>
    <definedName name="_LSK3">#REF!</definedName>
    <definedName name="_LU1" localSheetId="0">'[2]부하(성남)'!#REF!</definedName>
    <definedName name="_LU1">'[2]부하(성남)'!#REF!</definedName>
    <definedName name="_LU2" localSheetId="0">'[2]부하(성남)'!#REF!</definedName>
    <definedName name="_LU2">'[2]부하(성남)'!#REF!</definedName>
    <definedName name="_LV01" localSheetId="0">'[2]부하(성남)'!#REF!</definedName>
    <definedName name="_LV01">'[2]부하(성남)'!#REF!</definedName>
    <definedName name="_MaL1">#REF!</definedName>
    <definedName name="_MaL2">#REF!</definedName>
    <definedName name="_MUX2">#REF!</definedName>
    <definedName name="_MUX3240">#REF!</definedName>
    <definedName name="_MX1">#REF!</definedName>
    <definedName name="_MX10">#REF!</definedName>
    <definedName name="_MX11">#REF!</definedName>
    <definedName name="_MX12">#REF!</definedName>
    <definedName name="_MX13">#REF!</definedName>
    <definedName name="_MX14">#REF!</definedName>
    <definedName name="_MX2">#REF!</definedName>
    <definedName name="_MX3">#REF!</definedName>
    <definedName name="_MX4">#REF!</definedName>
    <definedName name="_MX5">#REF!</definedName>
    <definedName name="_MX6">#REF!</definedName>
    <definedName name="_MX7">#REF!</definedName>
    <definedName name="_MX8">#REF!</definedName>
    <definedName name="_MX9">#REF!</definedName>
    <definedName name="_n">#REF!</definedName>
    <definedName name="_NIU1">#REF!</definedName>
    <definedName name="_NIU2">#REF!</definedName>
    <definedName name="_NON1">#REF!</definedName>
    <definedName name="_NON2">#N/A</definedName>
    <definedName name="_NP1">#REF!</definedName>
    <definedName name="_NP2">#REF!</definedName>
    <definedName name="_NSH1">#REF!</definedName>
    <definedName name="_NSH2">#REF!</definedName>
    <definedName name="_O03">[16]일위대가!$1516:$1529=[16]일위대가!$A$1516</definedName>
    <definedName name="_OC1">#REF!</definedName>
    <definedName name="_OFD1">#REF!</definedName>
    <definedName name="_OFD2">#REF!</definedName>
    <definedName name="_ofd24">[19]소요자재!$H$23</definedName>
    <definedName name="_ofd241">[19]소요자재!$H$45</definedName>
    <definedName name="_ofd242">[19]소요자재!$H$64</definedName>
    <definedName name="_OFD3">#REF!</definedName>
    <definedName name="_ofd48">[19]소요자재!$H$24</definedName>
    <definedName name="_ofd481">[19]소요자재!$H$46</definedName>
    <definedName name="_ofd482">[19]소요자재!$H$65</definedName>
    <definedName name="_ofd96">[19]소요자재!$H$25</definedName>
    <definedName name="_ofd961">[19]소요자재!$H$47</definedName>
    <definedName name="_ofd962">[19]소요자재!$H$66</definedName>
    <definedName name="_OIU1">#REF!</definedName>
    <definedName name="_OIU2">#REF!</definedName>
    <definedName name="_OJC1">[19]소요자재!$H$97</definedName>
    <definedName name="_OJC2">[19]소요자재!$H$98</definedName>
    <definedName name="_OJC3">[19]소요자재!$H$125</definedName>
    <definedName name="_OJC4">[19]소요자재!$H$126</definedName>
    <definedName name="_OP1">#REF!</definedName>
    <definedName name="_OP10">#REF!</definedName>
    <definedName name="_OP11">#REF!</definedName>
    <definedName name="_OP12">#REF!</definedName>
    <definedName name="_OP2">#REF!</definedName>
    <definedName name="_OP3">#REF!</definedName>
    <definedName name="_OP4">#REF!</definedName>
    <definedName name="_OP5">#REF!</definedName>
    <definedName name="_OP6">#REF!</definedName>
    <definedName name="_OP7">#REF!</definedName>
    <definedName name="_OP8">#REF!</definedName>
    <definedName name="_OP9">#REF!</definedName>
    <definedName name="_OPM1">#REF!</definedName>
    <definedName name="_OPM2">#REF!</definedName>
    <definedName name="_OPM3">#REF!</definedName>
    <definedName name="_Order1" hidden="1">255</definedName>
    <definedName name="_Order2" hidden="1">255</definedName>
    <definedName name="_p">#REF!</definedName>
    <definedName name="_Parse_Out" hidden="1">'[21]갑지(추정)'!#REF!</definedName>
    <definedName name="_pdp1">[19]소요자재!$H$50</definedName>
    <definedName name="_PDP2">[19]소요자재!$H$112</definedName>
    <definedName name="_PDP3">[19]소요자재!$H$140</definedName>
    <definedName name="_PE1">[10]종합기별!$Y$10</definedName>
    <definedName name="_PE2">#REF!</definedName>
    <definedName name="_PE3">[10]종합기별!$Y$16</definedName>
    <definedName name="_PE4">[10]종합기별!$Y$19</definedName>
    <definedName name="_PI48" localSheetId="0">#REF!</definedName>
    <definedName name="_PI48">#REF!</definedName>
    <definedName name="_PI60" localSheetId="0">#REF!</definedName>
    <definedName name="_PI60">#REF!</definedName>
    <definedName name="_PIN12">[15]아파트기별!$AG$52</definedName>
    <definedName name="_PIN17">[15]아파트기별!$AF$52</definedName>
    <definedName name="_PP2">#REF!</definedName>
    <definedName name="_PP4">#REF!</definedName>
    <definedName name="_PV50">[15]아파트기별!$M$52</definedName>
    <definedName name="_q">#REF!</definedName>
    <definedName name="_QQ1">#REF!</definedName>
    <definedName name="_QQ2">#REF!</definedName>
    <definedName name="_QTY1">#REF!</definedName>
    <definedName name="_QTY2">#REF!</definedName>
    <definedName name="_r">#REF!</definedName>
    <definedName name="_RO110" localSheetId="0">#REF!</definedName>
    <definedName name="_RO110">#REF!</definedName>
    <definedName name="_RO22" localSheetId="0">#REF!</definedName>
    <definedName name="_RO22">#REF!</definedName>
    <definedName name="_RO35" localSheetId="0">#REF!</definedName>
    <definedName name="_RO35">#REF!</definedName>
    <definedName name="_RO60" localSheetId="0">#REF!</definedName>
    <definedName name="_RO60">#REF!</definedName>
    <definedName name="_RO80" localSheetId="0">#REF!</definedName>
    <definedName name="_RO80">#REF!</definedName>
    <definedName name="_s">#REF!</definedName>
    <definedName name="_SA12">[15]아파트기별!$AI$52</definedName>
    <definedName name="_SA17">[15]아파트기별!$AH$52</definedName>
    <definedName name="_Sort" localSheetId="0" hidden="1">#REF!</definedName>
    <definedName name="_Sort" hidden="1">#REF!</definedName>
    <definedName name="_SUB1">#REF!</definedName>
    <definedName name="_SUB2">#REF!</definedName>
    <definedName name="_SUB3">#N/A</definedName>
    <definedName name="_SUB4">#N/A</definedName>
    <definedName name="_SUM1">#REF!</definedName>
    <definedName name="_SUM2">#REF!</definedName>
    <definedName name="_TAP4">[11]예산내역서!#REF!</definedName>
    <definedName name="_TAP8">[11]예산내역서!#REF!</definedName>
    <definedName name="_TO4">[15]아파트기별!$AB$52</definedName>
    <definedName name="_TO8">[15]아파트기별!$AD$52</definedName>
    <definedName name="_TON1" localSheetId="0">#REF!</definedName>
    <definedName name="_TON1">#REF!</definedName>
    <definedName name="_TON2" localSheetId="0">#REF!</definedName>
    <definedName name="_TON2">#REF!</definedName>
    <definedName name="_TOT1">#REF!</definedName>
    <definedName name="_TOT2">#REF!</definedName>
    <definedName name="_TT4">[15]아파트기별!$AC$52</definedName>
    <definedName name="_TT8">[15]아파트기별!$AE$52</definedName>
    <definedName name="_u">#REF!</definedName>
    <definedName name="_UP1" localSheetId="0">[1]부하계산서!#REF!</definedName>
    <definedName name="_UP1">[1]부하계산서!#REF!</definedName>
    <definedName name="_UP2" localSheetId="0">[1]부하계산서!#REF!</definedName>
    <definedName name="_UP2">[1]부하계산서!#REF!</definedName>
    <definedName name="_VLX4">#REF!</definedName>
    <definedName name="_VLX8">#REF!</definedName>
    <definedName name="_WA2">[15]아파트기별!$Y$52</definedName>
    <definedName name="_WA3">[15]아파트기별!$Z$52</definedName>
    <definedName name="_WW1">#REF!</definedName>
    <definedName name="_WW2" localSheetId="0">#REF!</definedName>
    <definedName name="_WW2">#REF!</definedName>
    <definedName name="_WW6" localSheetId="0">#REF!</definedName>
    <definedName name="_WW6">#REF!</definedName>
    <definedName name="_z">#REF!</definedName>
    <definedName name="_ZZ1">#REF!</definedName>
    <definedName name="¤C315" localSheetId="0">#REF!</definedName>
    <definedName name="¤C315">#REF!</definedName>
    <definedName name="¤Ç315" localSheetId="0">#REF!</definedName>
    <definedName name="¤Ç315">#REF!</definedName>
    <definedName name="\\O">[22]견적대비표!#REF!</definedName>
    <definedName name="\0">#REF!</definedName>
    <definedName name="\a" localSheetId="0">#REF!</definedName>
    <definedName name="\a">#REF!</definedName>
    <definedName name="\b">#REF!</definedName>
    <definedName name="\c">#REF!</definedName>
    <definedName name="\d">#REF!</definedName>
    <definedName name="\e" localSheetId="0">#REF!</definedName>
    <definedName name="\e">#REF!</definedName>
    <definedName name="\f">#N/A</definedName>
    <definedName name="\g">#REF!</definedName>
    <definedName name="\h">#REF!</definedName>
    <definedName name="\i">[22]견적대비표!#REF!</definedName>
    <definedName name="\j">[23]동일대내!#REF!</definedName>
    <definedName name="\k">[23]동일대내!#REF!</definedName>
    <definedName name="\l">#REF!</definedName>
    <definedName name="\m" localSheetId="0">#REF!</definedName>
    <definedName name="\m">#REF!</definedName>
    <definedName name="\n">#REF!</definedName>
    <definedName name="\o">[24]에너지동!#REF!</definedName>
    <definedName name="\p">#REF!</definedName>
    <definedName name="\q" localSheetId="0">#REF!</definedName>
    <definedName name="\q">#REF!</definedName>
    <definedName name="\r">#REF!</definedName>
    <definedName name="\s">#REF!</definedName>
    <definedName name="\t">[23]동일대내!#REF!</definedName>
    <definedName name="\u">#REF!</definedName>
    <definedName name="\v">#N/A</definedName>
    <definedName name="\w" localSheetId="0">'[25]일위대가-1'!#REF!</definedName>
    <definedName name="\w">'[25]일위대가-1'!#REF!</definedName>
    <definedName name="\x">[22]견적대비표!#REF!</definedName>
    <definedName name="\z" localSheetId="0">#REF!</definedName>
    <definedName name="\z">#REF!</definedName>
    <definedName name="a" localSheetId="0">#REF!</definedName>
    <definedName name="a">#REF!</definedName>
    <definedName name="a_25">[5]설계명세서!#REF!</definedName>
    <definedName name="a_28">[6]설계명세서!#REF!</definedName>
    <definedName name="a_30">[5]설계명세서!#REF!</definedName>
    <definedName name="A_HH" localSheetId="0">'[26]IMPEADENCE MAP 취수장'!#REF!,'[26]IMPEADENCE MAP 취수장'!#REF!,'[26]IMPEADENCE MAP 취수장'!#REF!,'[26]IMPEADENCE MAP 취수장'!#REF!,'[26]IMPEADENCE MAP 취수장'!$Q$19,'[26]IMPEADENCE MAP 취수장'!$R$19,'[26]IMPEADENCE MAP 취수장'!$S$19,'[26]IMPEADENCE MAP 취수장'!$T$19:$X$19,'[26]IMPEADENCE MAP 취수장'!$Z$19:$AA$19,'[26]IMPEADENCE MAP 취수장'!$AC$19</definedName>
    <definedName name="A_HH">'[26]IMPEADENCE MAP 취수장'!#REF!,'[26]IMPEADENCE MAP 취수장'!#REF!,'[26]IMPEADENCE MAP 취수장'!#REF!,'[26]IMPEADENCE MAP 취수장'!#REF!,'[26]IMPEADENCE MAP 취수장'!$Q$19,'[26]IMPEADENCE MAP 취수장'!$R$19,'[26]IMPEADENCE MAP 취수장'!$S$19,'[26]IMPEADENCE MAP 취수장'!$T$19:$X$19,'[26]IMPEADENCE MAP 취수장'!$Z$19:$AA$19,'[26]IMPEADENCE MAP 취수장'!$AC$19</definedName>
    <definedName name="A5xA10">#REF!</definedName>
    <definedName name="A5xA5">#REF!</definedName>
    <definedName name="A5xA6">#REF!</definedName>
    <definedName name="A8.36">#REF!</definedName>
    <definedName name="AA" localSheetId="0">[27]원가!#REF!</definedName>
    <definedName name="AA">[27]원가!#REF!</definedName>
    <definedName name="aaa" localSheetId="0">#REF!</definedName>
    <definedName name="aaa">#REF!</definedName>
    <definedName name="AAAA" localSheetId="0">#REF!</definedName>
    <definedName name="AAAA">#REF!</definedName>
    <definedName name="AA형">[8]소요자재!$H$127</definedName>
    <definedName name="AB">#REF!</definedName>
    <definedName name="AB_1">#REF!</definedName>
    <definedName name="acb">[28]FB25JN!$L$3:$M$3</definedName>
    <definedName name="ACC">[29]FB25JN!$L$3:$M$3</definedName>
    <definedName name="ACCES">#REF!</definedName>
    <definedName name="ACCESS">[29]FB25JN!$L$3:$M$3</definedName>
    <definedName name="Access_Button" hidden="1">"KT과금거리_지역좌표_970827_거리계산표_List"</definedName>
    <definedName name="ACCESS2">[29]FB25JN!$L$6:$M$6</definedName>
    <definedName name="AccessDatabase" hidden="1">"E:\내 문서\요금\KT과금거리 지역좌표_970827.mdb"</definedName>
    <definedName name="accesse">[28]FB25JN!$L$3:$M$3</definedName>
    <definedName name="ad_conv">[30]소요자재명세서!$O$55</definedName>
    <definedName name="adapter">[8]소요자재!$H$171</definedName>
    <definedName name="ADC" hidden="1">#REF!</definedName>
    <definedName name="ADD">#REF!</definedName>
    <definedName name="AF">[31]DATA!$B$4:$C$15</definedName>
    <definedName name="AFC설비">[32]수량산출1!$A$528:$AB$626</definedName>
    <definedName name="AGAIN">#REF!</definedName>
    <definedName name="anscount" hidden="1">1</definedName>
    <definedName name="aosghf" hidden="1">{#N/A,#N/A,FALSE,"포장단가"}</definedName>
    <definedName name="asaasa" localSheetId="0">#REF!</definedName>
    <definedName name="asaasa">#REF!</definedName>
    <definedName name="asd" hidden="1">{#N/A,#N/A,FALSE,"배수2"}</definedName>
    <definedName name="asdf" hidden="1">{#N/A,#N/A,FALSE,"Sheet1"}</definedName>
    <definedName name="ASDFASF">[33]FB25JN!$L$3:$M$3</definedName>
    <definedName name="asdfasfasdfasdf">[28]FB25JN!$L$6:$M$6</definedName>
    <definedName name="ASDLF3RTJ2OITKSGSOGJWERGQWGWGWTG">#REF!</definedName>
    <definedName name="ASTE">#REF!</definedName>
    <definedName name="ASTE4W">#REF!</definedName>
    <definedName name="ASTECOM">#REF!</definedName>
    <definedName name="ASTEOCU">#REF!</definedName>
    <definedName name="ASTEPSU">#REF!</definedName>
    <definedName name="ASYN">[8]소요자재!$H$144</definedName>
    <definedName name="AT">[31]DATA!$E$4:$F$29</definedName>
    <definedName name="AUMX">#REF!</definedName>
    <definedName name="AV">#REF!</definedName>
    <definedName name="A형">[8]소요자재!$H$15</definedName>
    <definedName name="B" localSheetId="0">#REF!</definedName>
    <definedName name="B">#REF!</definedName>
    <definedName name="B1A">#REF!</definedName>
    <definedName name="B1WL">#REF!</definedName>
    <definedName name="B1WR">#REF!</definedName>
    <definedName name="B2A">#REF!</definedName>
    <definedName name="B2WL">#REF!</definedName>
    <definedName name="B2WR">#REF!</definedName>
    <definedName name="B3A">#REF!</definedName>
    <definedName name="B4A">#REF!</definedName>
    <definedName name="B5A">#REF!</definedName>
    <definedName name="B6A">#REF!</definedName>
    <definedName name="B7A">#REF!</definedName>
    <definedName name="B8A">#REF!</definedName>
    <definedName name="BA">#REF!</definedName>
    <definedName name="BAIN">[7]아파트기별!$K$52</definedName>
    <definedName name="BAIN1">[7]아파트기별!$L$52</definedName>
    <definedName name="BB">#REF!</definedName>
    <definedName name="BB형">[8]소요자재!$H$128</definedName>
    <definedName name="BC">#N/A</definedName>
    <definedName name="BDLEN_1">#REF!</definedName>
    <definedName name="BDLEN_2">#REF!</definedName>
    <definedName name="beauty">[34]기준자료!$C$26</definedName>
    <definedName name="BEGIN1">#REF!</definedName>
    <definedName name="BEGIN2">#N/A</definedName>
    <definedName name="BHU">#REF!</definedName>
    <definedName name="BLANK1">[8]소요자재!$H$82</definedName>
    <definedName name="BLANK2">[8]소요자재!$H$83</definedName>
    <definedName name="BLB">#REF!</definedName>
    <definedName name="BLS">#REF!</definedName>
    <definedName name="BMO">#REF!</definedName>
    <definedName name="BOX" localSheetId="0">#REF!</definedName>
    <definedName name="BOX">#REF!</definedName>
    <definedName name="BOX암거" localSheetId="0">#REF!</definedName>
    <definedName name="BOX암거">#REF!</definedName>
    <definedName name="BREAK">#REF!</definedName>
    <definedName name="BREAK1">#REF!</definedName>
    <definedName name="BSH">#REF!</definedName>
    <definedName name="BTYPE">#N/A</definedName>
    <definedName name="BUNHO">#N/A</definedName>
    <definedName name="bvx" hidden="1">{#N/A,#N/A,FALSE,"토공2"}</definedName>
    <definedName name="BYTE">[8]소요자재!$H$53</definedName>
    <definedName name="bytesync">[30]소요자재명세서!$O$22</definedName>
    <definedName name="B형">[8]소요자재!$H$16</definedName>
    <definedName name="CA12C">[7]아파트기별!$I$52</definedName>
    <definedName name="CA7CS">[7]아파트기별!$J$52</definedName>
    <definedName name="cable">[34]기준자료!$C$12</definedName>
    <definedName name="CBIND1_1">#REF!</definedName>
    <definedName name="CBIND1_2">#REF!</definedName>
    <definedName name="CBIND2_1">#REF!</definedName>
    <definedName name="CBIND2_2">#REF!</definedName>
    <definedName name="CBIND3_1">#REF!</definedName>
    <definedName name="CBIND3_2">#REF!</definedName>
    <definedName name="cbl">[35]정산내역서!#REF!</definedName>
    <definedName name="cbl_ee">[35]정산내역서!#REF!</definedName>
    <definedName name="cc">#N/A</definedName>
    <definedName name="CCC">'[36]21301동'!#REF!</definedName>
    <definedName name="ccdc" localSheetId="0">#REF!</definedName>
    <definedName name="ccdc">#REF!</definedName>
    <definedName name="CCTV및장애자편의설비">#REF!</definedName>
    <definedName name="CCTV설비">[32]수량산출1!$A$324:$AB$468</definedName>
    <definedName name="CC형">[8]소요자재!$H$129</definedName>
    <definedName name="CELL10">#N/A</definedName>
    <definedName name="CHAR1">#REF!</definedName>
    <definedName name="CHAR2">#REF!</definedName>
    <definedName name="CHASSIS">[8]소요자재!$H$52</definedName>
    <definedName name="CLK">#REF!</definedName>
    <definedName name="CODE">#REF!</definedName>
    <definedName name="COM">[8]소요자재!$H$70</definedName>
    <definedName name="COMB">#REF!</definedName>
    <definedName name="CONDUIT" localSheetId="0">#REF!</definedName>
    <definedName name="CONDUIT">#REF!</definedName>
    <definedName name="CONTROLLER">[8]소요자재!$H$51</definedName>
    <definedName name="CORE융착접속">[8]노무산출서!$H$53</definedName>
    <definedName name="costr">'[22]#REF'!$A$1:$P$31</definedName>
    <definedName name="CPEV케이블">[8]소요자재!$H$186</definedName>
    <definedName name="cpu시험">#REF!</definedName>
    <definedName name="CPU시험기사">#REF!</definedName>
    <definedName name="CQ">#REF!</definedName>
    <definedName name="cq_508">[30]소요자재명세서!$O$53</definedName>
    <definedName name="CQ_MUX">[30]소요자재명세서!$O$54</definedName>
    <definedName name="cq_r">[30]소요자재명세서!$O$58</definedName>
    <definedName name="cq_t">[30]소요자재명세서!$O$57</definedName>
    <definedName name="CQAD">#REF!</definedName>
    <definedName name="CQDA">#REF!</definedName>
    <definedName name="CQE">#REF!</definedName>
    <definedName name="CQMUX">#REF!</definedName>
    <definedName name="CQOJC1">#REF!</definedName>
    <definedName name="CQOJC2">#REF!</definedName>
    <definedName name="CQOJC3">#REF!</definedName>
    <definedName name="CQT">#REF!</definedName>
    <definedName name="CRIMP5C">#REF!</definedName>
    <definedName name="CRIMP5C_1">#REF!</definedName>
    <definedName name="CRIMP5C_2">#REF!</definedName>
    <definedName name="CRIMP7C">#REF!</definedName>
    <definedName name="CRIMP7C_1">#REF!</definedName>
    <definedName name="CRIMP7C_2">#REF!</definedName>
    <definedName name="_xlnm.Criteria" localSheetId="0">#REF!</definedName>
    <definedName name="_xlnm.Criteria">#REF!</definedName>
    <definedName name="CSU">[8]소요자재!$H$168</definedName>
    <definedName name="CV14_2C">[37]단가!#REF!</definedName>
    <definedName name="CV14_4C">[37]단가!#REF!</definedName>
    <definedName name="CV5.5_2">[37]단가!#REF!</definedName>
    <definedName name="CV5.5_4C">[37]단가!#REF!</definedName>
    <definedName name="CV8_2C">[37]단가!#REF!</definedName>
    <definedName name="CV8_4C">[37]단가!#REF!</definedName>
    <definedName name="CXV">[38]일반전기!#REF!</definedName>
    <definedName name="C형">[8]소요자재!$H$17</definedName>
    <definedName name="d" localSheetId="0">#REF!</definedName>
    <definedName name="d">#REF!</definedName>
    <definedName name="d_1">[6]설계명세서!#REF!</definedName>
    <definedName name="d_2">[6]설계명세서!#REF!</definedName>
    <definedName name="d_3">[6]설계명세서!#REF!</definedName>
    <definedName name="d_4">[6]설계명세서!#REF!</definedName>
    <definedName name="d_5">#REF!</definedName>
    <definedName name="D1S">[8]소요자재!$H$72</definedName>
    <definedName name="D3S">[8]소요자재!$H$71</definedName>
    <definedName name="da_conv">[30]소요자재명세서!$O$56</definedName>
    <definedName name="dan">[6]설계명세서!#REF!</definedName>
    <definedName name="DANGA">'[39]Y-WORK'!$D$19:$D$19,'[39]Y-WORK'!$F$19:$BD$19</definedName>
    <definedName name="DANWI">#N/A</definedName>
    <definedName name="DATA" localSheetId="0">#REF!</definedName>
    <definedName name="DATA">#REF!</definedName>
    <definedName name="_xlnm.Database" localSheetId="0">#REF!</definedName>
    <definedName name="_xlnm.Database">#REF!</definedName>
    <definedName name="Database_MI">#REF!</definedName>
    <definedName name="DATABASE1">#REF!</definedName>
    <definedName name="database2">#REF!</definedName>
    <definedName name="date">#REF!</definedName>
    <definedName name="DC">[7]아파트기별!$AA$52</definedName>
    <definedName name="DC_12">[40]예산내역서!#REF!</definedName>
    <definedName name="DC_16">[40]예산내역서!#REF!</definedName>
    <definedName name="DC_8">[40]예산내역서!#REF!</definedName>
    <definedName name="DCU">#REF!</definedName>
    <definedName name="DC컨버터">[30]소요자재명세서!$O$118</definedName>
    <definedName name="DD" localSheetId="0">#REF!</definedName>
    <definedName name="DD">#REF!</definedName>
    <definedName name="DDD" localSheetId="0" hidden="1">#REF!</definedName>
    <definedName name="DDD" hidden="1">#REF!</definedName>
    <definedName name="DDDD" localSheetId="0">#REF!</definedName>
    <definedName name="DDDD">#REF!</definedName>
    <definedName name="DD형">[8]소요자재!$H$130</definedName>
    <definedName name="DE" hidden="1">'[40]갑지(추정)'!#REF!</definedName>
    <definedName name="DEMO">#REF!</definedName>
    <definedName name="DF">#REF!</definedName>
    <definedName name="dff">#REF!</definedName>
    <definedName name="DFG">[38]일반전기!#REF!</definedName>
    <definedName name="DFS">[41]소요자재!$H$39</definedName>
    <definedName name="dfsd">#REF!</definedName>
    <definedName name="DIA" localSheetId="0">#REF!</definedName>
    <definedName name="DIA">#REF!</definedName>
    <definedName name="DKARJ" localSheetId="0">#REF!</definedName>
    <definedName name="DKARJ">#REF!</definedName>
    <definedName name="DKGK">#REF!</definedName>
    <definedName name="dktl">#REF!</definedName>
    <definedName name="DM">[11]예산내역서!#REF!</definedName>
    <definedName name="DPI">#REF!</definedName>
    <definedName name="DRAW_COM">#N/A</definedName>
    <definedName name="DRAW_COM2">#N/A</definedName>
    <definedName name="DRAW_SINGLE">#N/A</definedName>
    <definedName name="DRAW_TICK">#N/A</definedName>
    <definedName name="DRIVE" localSheetId="0">#REF!</definedName>
    <definedName name="DRIVE">#REF!</definedName>
    <definedName name="DROW">#N/A</definedName>
    <definedName name="DS1E">[8]소요자재!$H$73</definedName>
    <definedName name="DSU">#REF!</definedName>
    <definedName name="D형">[8]소요자재!$H$18</definedName>
    <definedName name="e">#N/A</definedName>
    <definedName name="E25M">[42]전기일위대가!#REF!</definedName>
    <definedName name="E25P">[42]전기일위대가!#REF!</definedName>
    <definedName name="E31E">[42]전기일위대가!#REF!</definedName>
    <definedName name="E31M">[42]전기일위대가!#REF!</definedName>
    <definedName name="E31P">[42]전기일위대가!#REF!</definedName>
    <definedName name="E32E">[42]전기일위대가!#REF!</definedName>
    <definedName name="E32M">[42]전기일위대가!#REF!</definedName>
    <definedName name="E32P">[42]전기일위대가!#REF!</definedName>
    <definedName name="E33E">[42]전기일위대가!#REF!</definedName>
    <definedName name="E33M">[42]전기일위대가!#REF!</definedName>
    <definedName name="E33P">[42]전기일위대가!#REF!</definedName>
    <definedName name="E34E">[42]전기일위대가!#REF!</definedName>
    <definedName name="E34M">[42]전기일위대가!#REF!</definedName>
    <definedName name="E34P">[42]전기일위대가!#REF!</definedName>
    <definedName name="E36M">[42]전기일위대가!#REF!</definedName>
    <definedName name="E36P">[42]전기일위대가!#REF!</definedName>
    <definedName name="E37M">[42]전기일위대가!#REF!</definedName>
    <definedName name="E37P">[42]전기일위대가!#REF!</definedName>
    <definedName name="E38M">[42]전기일위대가!#REF!</definedName>
    <definedName name="E38P">[42]전기일위대가!#REF!</definedName>
    <definedName name="E39M">[42]전기일위대가!#REF!</definedName>
    <definedName name="E39P">[42]전기일위대가!#REF!</definedName>
    <definedName name="E40M">[42]전기일위대가!#REF!</definedName>
    <definedName name="E40P">[42]전기일위대가!#REF!</definedName>
    <definedName name="E41M">[42]전기일위대가!#REF!</definedName>
    <definedName name="E41P">[42]전기일위대가!#REF!</definedName>
    <definedName name="E42M">[42]전기일위대가!#REF!</definedName>
    <definedName name="E42P">[42]전기일위대가!#REF!</definedName>
    <definedName name="E48M">[42]전기일위대가!#REF!</definedName>
    <definedName name="E48P">[42]전기일위대가!#REF!</definedName>
    <definedName name="E52M">[42]전기일위대가!#REF!</definedName>
    <definedName name="E52P">[42]전기일위대가!#REF!</definedName>
    <definedName name="E53M">[42]전기일위대가!#REF!</definedName>
    <definedName name="E53P">[42]전기일위대가!#REF!</definedName>
    <definedName name="E54M">[42]전기일위대가!#REF!</definedName>
    <definedName name="E54P">[42]전기일위대가!#REF!</definedName>
    <definedName name="E55M">[42]전기일위대가!#REF!</definedName>
    <definedName name="E55P">[42]전기일위대가!#REF!</definedName>
    <definedName name="E56M">[42]전기일위대가!#REF!</definedName>
    <definedName name="E56P">[42]전기일위대가!#REF!</definedName>
    <definedName name="E57M">[42]전기일위대가!#REF!</definedName>
    <definedName name="E57P">[42]전기일위대가!#REF!</definedName>
    <definedName name="E58M">[42]전기일위대가!#REF!</definedName>
    <definedName name="E58P">[42]전기일위대가!#REF!</definedName>
    <definedName name="E59M">[42]전기일위대가!#REF!</definedName>
    <definedName name="E59P">[42]전기일위대가!#REF!</definedName>
    <definedName name="E60M">[42]전기일위대가!#REF!</definedName>
    <definedName name="E60P">[42]전기일위대가!#REF!</definedName>
    <definedName name="E61M">[42]전기일위대가!#REF!</definedName>
    <definedName name="E61P">[42]전기일위대가!#REF!</definedName>
    <definedName name="E62M">[42]전기일위대가!#REF!</definedName>
    <definedName name="E62P">[42]전기일위대가!#REF!</definedName>
    <definedName name="E63M">[42]전기일위대가!#REF!</definedName>
    <definedName name="E63P">[42]전기일위대가!#REF!</definedName>
    <definedName name="E64M">[42]전기일위대가!#REF!</definedName>
    <definedName name="E64P">[42]전기일위대가!#REF!</definedName>
    <definedName name="E65M">[42]전기일위대가!#REF!</definedName>
    <definedName name="E65P">[42]전기일위대가!#REF!</definedName>
    <definedName name="E66M">[42]전기일위대가!#REF!</definedName>
    <definedName name="E66P">[42]전기일위대가!#REF!</definedName>
    <definedName name="E67M">[42]전기일위대가!#REF!</definedName>
    <definedName name="E67P">[42]전기일위대가!#REF!</definedName>
    <definedName name="E68M">[42]전기일위대가!#REF!</definedName>
    <definedName name="EA">[7]아파트기별!$V$52</definedName>
    <definedName name="ECARD">[8]소요자재!$H$142</definedName>
    <definedName name="EE형">[8]소요자재!$H$131</definedName>
    <definedName name="EFD">[3]설계명세서!#REF!</definedName>
    <definedName name="EK" hidden="1">#REF!</definedName>
    <definedName name="EKSRK">#REF!</definedName>
    <definedName name="ELMES">#REF!</definedName>
    <definedName name="ELP전선관">[43]소요자재!#REF!</definedName>
    <definedName name="ELP전선관시설">[43]노무산출서!#REF!</definedName>
    <definedName name="EQ상향">[11]예산내역서!#REF!</definedName>
    <definedName name="EQ하향">[11]예산내역서!#REF!</definedName>
    <definedName name="ER">[38]일반전기!#REF!</definedName>
    <definedName name="ERER" localSheetId="0">#REF!</definedName>
    <definedName name="ERER">#REF!</definedName>
    <definedName name="ERTY">[38]일반전기!#REF!</definedName>
    <definedName name="ESDSDSDSD">#REF!</definedName>
    <definedName name="EXCEL">#REF!</definedName>
    <definedName name="Excel_BuiltIn_Database">#REF!</definedName>
    <definedName name="Excel_BuiltIn_Print_Area">#REF!</definedName>
    <definedName name="Excel_BuiltIn_Print_Area_3">#REF!</definedName>
    <definedName name="Excel_BuiltIn_Print_Titles">#REF!</definedName>
    <definedName name="Excel_BuiltIn_Recorder">#REF!</definedName>
    <definedName name="EXT">[7]아파트기별!$AM$52</definedName>
    <definedName name="EXTENTION">[40]예산내역서!#REF!</definedName>
    <definedName name="E형">[8]소요자재!$H$19</definedName>
    <definedName name="F" localSheetId="0">#REF!</definedName>
    <definedName name="F">#REF!</definedName>
    <definedName name="fact">#REF!</definedName>
    <definedName name="FADP">#REF!</definedName>
    <definedName name="Faxnew">[38]일반전기!#REF!</definedName>
    <definedName name="fbkk">#REF!</definedName>
    <definedName name="fbti">#REF!</definedName>
    <definedName name="fcpu">#REF!</definedName>
    <definedName name="FDB">[41]소요자재!$H$40</definedName>
    <definedName name="fdfsdafsad" hidden="1">{#N/A,#N/A,FALSE,"포장단가"}</definedName>
    <definedName name="fdfsdfs" hidden="1">{#N/A,#N/A,FALSE,"포장단가"}</definedName>
    <definedName name="fdhdh" hidden="1">{#N/A,#N/A,FALSE,"포장단가"}</definedName>
    <definedName name="FDMOJC1">#REF!</definedName>
    <definedName name="FDMOJC2">#REF!</definedName>
    <definedName name="FDMOJC3">#REF!</definedName>
    <definedName name="FDS">[41]소요자재!$H$38</definedName>
    <definedName name="FEEDMAKER">[11]예산내역서!#REF!</definedName>
    <definedName name="FEND_1">#REF!</definedName>
    <definedName name="FEND_2">#REF!</definedName>
    <definedName name="FFDGGFD" localSheetId="0">#REF!</definedName>
    <definedName name="FFDGGFD">#REF!</definedName>
    <definedName name="FFFF" localSheetId="0">#REF!</definedName>
    <definedName name="FFFF">#REF!</definedName>
    <definedName name="FFFFF" localSheetId="0">#REF!</definedName>
    <definedName name="FFFFF">#REF!</definedName>
    <definedName name="FF형">[8]소요자재!$H$132</definedName>
    <definedName name="FG">[38]일반전기!#REF!</definedName>
    <definedName name="FGH">[38]일반전기!#REF!</definedName>
    <definedName name="FHJ">[38]일반전기!#REF!</definedName>
    <definedName name="fhwi">#REF!</definedName>
    <definedName name="fhwt">#REF!</definedName>
    <definedName name="FIRST">#REF!</definedName>
    <definedName name="FIX" localSheetId="0">#REF!</definedName>
    <definedName name="FIX">#REF!</definedName>
    <definedName name="fjac">#REF!</definedName>
    <definedName name="fkac">#REF!</definedName>
    <definedName name="fksc">#REF!</definedName>
    <definedName name="flc_clk">[30]소요자재명세서!$O$45</definedName>
    <definedName name="flc_dcu">[30]소요자재명세서!$O$44</definedName>
    <definedName name="flc_ds3">[30]소요자재명세서!$O$34</definedName>
    <definedName name="flc_mcu">[30]소요자재명세서!$O$43</definedName>
    <definedName name="flc_rack1">[30]소요자재명세서!$O$30</definedName>
    <definedName name="FLCCOM">#REF!</definedName>
    <definedName name="FLCDS1">#REF!</definedName>
    <definedName name="FLCDS3">#REF!</definedName>
    <definedName name="FLCOJC1">#REF!</definedName>
    <definedName name="FLCOJC2">#REF!</definedName>
    <definedName name="FLC충전기">[8]소요자재!$H$150</definedName>
    <definedName name="FME">#REF!</definedName>
    <definedName name="FME_T1">[30]소요자재명세서!$O$95</definedName>
    <definedName name="FMEOJC1">#REF!</definedName>
    <definedName name="FMEOJC2">#REF!</definedName>
    <definedName name="FMET">#REF!</definedName>
    <definedName name="fmjg">#REF!</definedName>
    <definedName name="fnsj">#REF!</definedName>
    <definedName name="fopc">#REF!</definedName>
    <definedName name="fopt">#REF!</definedName>
    <definedName name="FPOGDP">#REF!</definedName>
    <definedName name="fswt">#REF!</definedName>
    <definedName name="FT">[11]예산내역서!#REF!</definedName>
    <definedName name="ftbi">#REF!</definedName>
    <definedName name="FTEND_1">#REF!</definedName>
    <definedName name="FTEND_2">#REF!</definedName>
    <definedName name="FTJFP">[7]아파트기별!$AP$52</definedName>
    <definedName name="FTJJ">[40]예산내역서!#REF!</definedName>
    <definedName name="FTJJ_1">#REF!</definedName>
    <definedName name="FTJJ_2">#REF!</definedName>
    <definedName name="FTPFJ">[7]아파트기별!$AO$52</definedName>
    <definedName name="FTPIN12C">[40]예산내역서!#REF!</definedName>
    <definedName name="FTPIN17C">[11]예산내역서!#REF!</definedName>
    <definedName name="FTPP">[40]예산내역서!#REF!</definedName>
    <definedName name="FTPP_1">#REF!</definedName>
    <definedName name="FTPP_2">#REF!</definedName>
    <definedName name="FTSA12C">[40]예산내역서!#REF!</definedName>
    <definedName name="FTSA17C">[11]예산내역서!#REF!</definedName>
    <definedName name="ftsc">#REF!</definedName>
    <definedName name="ftsn">#REF!</definedName>
    <definedName name="ftso">#REF!</definedName>
    <definedName name="ftss">#REF!</definedName>
    <definedName name="FT형">#REF!</definedName>
    <definedName name="F형">[8]소요자재!$H$37</definedName>
    <definedName name="g">#REF!</definedName>
    <definedName name="G1외피접속">[44]노무산출서!#REF!</definedName>
    <definedName name="gb_d_1">#REF!</definedName>
    <definedName name="gb_d_2">#REF!</definedName>
    <definedName name="gb_d_3">[6]설계명세서!#REF!</definedName>
    <definedName name="gb_d_4">[6]설계명세서!#REF!</definedName>
    <definedName name="gb_d_5">[5]설계명세서!#REF!</definedName>
    <definedName name="gb_d_6">[5]설계명세서!#REF!</definedName>
    <definedName name="gb_d_7">[5]설계명세서!#REF!</definedName>
    <definedName name="gb_s">[5]설계명세서!#REF!</definedName>
    <definedName name="gb_s_1">[5]설계명세서!#REF!</definedName>
    <definedName name="gb_s_2">[5]설계명세서!#REF!</definedName>
    <definedName name="gb_s_3">[5]설계명세서!#REF!</definedName>
    <definedName name="gb_s_4">[5]설계명세서!#REF!</definedName>
    <definedName name="gb_s_5">[5]설계명세서!#REF!</definedName>
    <definedName name="gb_s_6">[5]설계명세서!#REF!</definedName>
    <definedName name="gb_s_s">[5]설계명세서!#REF!</definedName>
    <definedName name="GBI">[5]설계명세서!#REF!</definedName>
    <definedName name="GBI_1">[6]설계명세서!#REF!</definedName>
    <definedName name="GBI_2">[5]설계명세서!#REF!</definedName>
    <definedName name="GBI_D">[5]설계명세서!#REF!</definedName>
    <definedName name="GBI_D_1">[6]설계명세서!#REF!</definedName>
    <definedName name="GBI_D_2">[5]설계명세서!#REF!</definedName>
    <definedName name="GBI_D_AN">[5]설계명세서!#REF!</definedName>
    <definedName name="GBI_D_AN_1">#REF!</definedName>
    <definedName name="GBI_D_AN_2">[5]설계명세서!#REF!</definedName>
    <definedName name="GBI_D_BO">[5]설계명세서!#REF!</definedName>
    <definedName name="GBI_D_BO_1">[5]설계명세서!#REF!</definedName>
    <definedName name="GBI_D_BO_2">[5]설계명세서!#REF!</definedName>
    <definedName name="GBI_D_GA">[5]설계명세서!#REF!</definedName>
    <definedName name="GBI_D_GA_1">[5]설계명세서!#REF!</definedName>
    <definedName name="GBI_D_GA_2">[5]설계명세서!#REF!</definedName>
    <definedName name="GBI_D_GONG">[5]설계명세서!#REF!</definedName>
    <definedName name="GBI_D_GONG_1">[5]설계명세서!#REF!</definedName>
    <definedName name="GBI_D_GONG_2">[5]설계명세서!#REF!</definedName>
    <definedName name="GBI_D_SU">[5]설계명세서!#REF!</definedName>
    <definedName name="GBI_D_SU_1">[6]설계명세서!#REF!</definedName>
    <definedName name="GBI_D_SU_2">[5]설계명세서!#REF!</definedName>
    <definedName name="GBI_D_UN">[5]설계명세서!#REF!</definedName>
    <definedName name="GBI_D_UN_1">[6]설계명세서!#REF!</definedName>
    <definedName name="GBI_D_UN_2">[5]설계명세서!#REF!</definedName>
    <definedName name="GBI_D_YEO">[5]설계명세서!#REF!</definedName>
    <definedName name="GBI_D_YEO_1">[5]설계명세서!#REF!</definedName>
    <definedName name="GBI_D_YEO_2">[5]설계명세서!#REF!</definedName>
    <definedName name="GBI_S">[5]설계명세서!#REF!</definedName>
    <definedName name="GBI_S_01">[5]설계명세서!#REF!</definedName>
    <definedName name="GBI_S_02">[5]설계명세서!#REF!</definedName>
    <definedName name="GBI_S_03">[5]설계명세서!#REF!</definedName>
    <definedName name="GBI_S_04">[5]설계명세서!#REF!</definedName>
    <definedName name="GBI_S_05">[5]설계명세서!#REF!</definedName>
    <definedName name="GBI_S_06">[5]설계명세서!#REF!</definedName>
    <definedName name="GBI_S_07">[5]설계명세서!#REF!</definedName>
    <definedName name="GBI_S_1">[6]설계명세서!#REF!</definedName>
    <definedName name="GBI_S_101">[5]설계명세서!#REF!</definedName>
    <definedName name="GBI_S_102">[5]설계명세서!#REF!</definedName>
    <definedName name="GBI_S_107">#REF!</definedName>
    <definedName name="GBI_S_2">[5]설계명세서!#REF!</definedName>
    <definedName name="GBI_S_201">[5]설계명세서!#REF!</definedName>
    <definedName name="GBI_S_202">[5]설계명세서!#REF!</definedName>
    <definedName name="GBI_S_203">[5]설계명세서!#REF!</definedName>
    <definedName name="GBI_S_204">[5]설계명세서!#REF!</definedName>
    <definedName name="GBI_S_205">[5]설계명세서!#REF!</definedName>
    <definedName name="GBI_S_206">[5]설계명세서!#REF!</definedName>
    <definedName name="GBI_S_207">[5]설계명세서!#REF!</definedName>
    <definedName name="GBI_S_DGN">[5]설계명세서!#REF!</definedName>
    <definedName name="gbi_s_so">[5]설계명세서!#REF!</definedName>
    <definedName name="gbi_s_so_2">[5]설계명세서!#REF!</definedName>
    <definedName name="GBI_S_YEO">[5]설계명세서!#REF!</definedName>
    <definedName name="GCODE">#N/A</definedName>
    <definedName name="general">[34]기준자료!$C$14</definedName>
    <definedName name="GFD" localSheetId="0">#REF!</definedName>
    <definedName name="GFD">#REF!</definedName>
    <definedName name="GGGG" localSheetId="0">#REF!</definedName>
    <definedName name="GGGG">#REF!</definedName>
    <definedName name="GH" hidden="1">255</definedName>
    <definedName name="gkksfk" hidden="1">{#N/A,#N/A,FALSE,"포장단가"}</definedName>
    <definedName name="gongri_1">[5]공리공제!#REF!</definedName>
    <definedName name="gongri_2">[5]공리공제!#REF!</definedName>
    <definedName name="GPRIC">#N/A</definedName>
    <definedName name="gshsdgf" hidden="1">{#N/A,#N/A,FALSE,"부대2"}</definedName>
    <definedName name="GUBUN">#N/A</definedName>
    <definedName name="G형">[8]소요자재!$H$38</definedName>
    <definedName name="H_W설치기사">#REF!</definedName>
    <definedName name="H_W시험기사">#REF!</definedName>
    <definedName name="H1L">#REF!</definedName>
    <definedName name="H1R">#REF!</definedName>
    <definedName name="H1WL">#REF!</definedName>
    <definedName name="H1WR">#REF!</definedName>
    <definedName name="H2L">#REF!</definedName>
    <definedName name="H2R">#REF!</definedName>
    <definedName name="H2WL">#REF!</definedName>
    <definedName name="H2WR">#REF!</definedName>
    <definedName name="H3L">#REF!</definedName>
    <definedName name="H3R">#REF!</definedName>
    <definedName name="H3WL">#REF!</definedName>
    <definedName name="H3WR">#REF!</definedName>
    <definedName name="H4L">#REF!</definedName>
    <definedName name="H4R">#REF!</definedName>
    <definedName name="H5L">#REF!</definedName>
    <definedName name="H5R">#REF!</definedName>
    <definedName name="H6L">#REF!</definedName>
    <definedName name="H6R">#REF!</definedName>
    <definedName name="H7L">#REF!</definedName>
    <definedName name="H7R">#REF!</definedName>
    <definedName name="H9A">#REF!</definedName>
    <definedName name="HANIWALL_FB" localSheetId="0">#REF!</definedName>
    <definedName name="HANIWALL_FB">#REF!</definedName>
    <definedName name="HANIWALL_GC" localSheetId="0">#REF!</definedName>
    <definedName name="HANIWALL_GC">#REF!</definedName>
    <definedName name="hb_a">[30]소요자재명세서!$O$46</definedName>
    <definedName name="HBA">#REF!</definedName>
    <definedName name="hgfhd" hidden="1">{#N/A,#N/A,FALSE,"포장단가"}</definedName>
    <definedName name="hgfhfg" hidden="1">{#N/A,#N/A,FALSE,"포장단가"}</definedName>
    <definedName name="hghd" hidden="1">{#N/A,#N/A,FALSE,"포장단가"}</definedName>
    <definedName name="HGJGHJ">#N/A</definedName>
    <definedName name="HH" hidden="1">'[44]갑지(추정)'!#REF!</definedName>
    <definedName name="HHH" localSheetId="0">#REF!</definedName>
    <definedName name="HHH">#REF!</definedName>
    <definedName name="hidden">[45]TABLE!$H$1,[45]TABLE!$J$1,[45]TABLE!$K$1</definedName>
    <definedName name="HIT">'[46]2F 회의실견적(5_14 일대)'!$J$31</definedName>
    <definedName name="HJ">[38]일반전기!#REF!</definedName>
    <definedName name="HJHJ">[38]일반전기!#REF!</definedName>
    <definedName name="HJJH">[38]일반전기!#REF!</definedName>
    <definedName name="HJSRTJ">[38]일반전기!#REF!</definedName>
    <definedName name="HL">#REF!</definedName>
    <definedName name="HR">#REF!</definedName>
    <definedName name="HSH">#REF!</definedName>
    <definedName name="HTML_CodePage" hidden="1">949</definedName>
    <definedName name="HTML_Control" hidden="1">{"'광피스표'!$A$3:$N$54"}</definedName>
    <definedName name="HTML_Description" hidden="1">""</definedName>
    <definedName name="HTML_Email" hidden="1">""</definedName>
    <definedName name="HTML_Header" hidden="1">"광피스표"</definedName>
    <definedName name="HTML_LastUpdate" hidden="1">"99-02-10"</definedName>
    <definedName name="HTML_LineAfter" hidden="1">FALSE</definedName>
    <definedName name="HTML_LineBefore" hidden="1">FALSE</definedName>
    <definedName name="HTML_Name" hidden="1">"김명신"</definedName>
    <definedName name="HTML_OBDlg2" hidden="1">TRUE</definedName>
    <definedName name="HTML_OBDlg4" hidden="1">TRUE</definedName>
    <definedName name="HTML_OS" hidden="1">0</definedName>
    <definedName name="HTML_PathFile" hidden="1">"D:\SKT중계기 시설공사\CK-A2차\MyHTML.htm"</definedName>
    <definedName name="HTML_Title" hidden="1">"CK-A2차정산내역서"</definedName>
    <definedName name="HWL">#REF!</definedName>
    <definedName name="HWR">#REF!</definedName>
    <definedName name="hw설치">#REF!</definedName>
    <definedName name="hw시험">#REF!</definedName>
    <definedName name="H철10" localSheetId="0">#REF!</definedName>
    <definedName name="H철10">#REF!</definedName>
    <definedName name="H형">[8]소요자재!$H$39</definedName>
    <definedName name="IB" localSheetId="0">#REF!</definedName>
    <definedName name="IB">#REF!</definedName>
    <definedName name="IB_2" localSheetId="0">'[26]IMPEADENCE MAP 취수장'!#REF!</definedName>
    <definedName name="IB_2">'[26]IMPEADENCE MAP 취수장'!#REF!</definedName>
    <definedName name="ic">[5]설계명세서!#REF!</definedName>
    <definedName name="ic_2">[5]설계명세서!#REF!</definedName>
    <definedName name="ID">'[39]Y-WORK'!$I$268:$I$417,'[39]Y-WORK'!$I$427:$I$450</definedName>
    <definedName name="idf">[8]소요자재!$H$27</definedName>
    <definedName name="IDF직노">#REF!</definedName>
    <definedName name="IDF취부">#REF!</definedName>
    <definedName name="ig">[5]설계명세서!#REF!</definedName>
    <definedName name="IJP">#REF!</definedName>
    <definedName name="IL" localSheetId="0">#REF!</definedName>
    <definedName name="IL">#REF!</definedName>
    <definedName name="ILB">[5]설계명세서!#REF!</definedName>
    <definedName name="ILB_1">[5]설계명세서!#REF!</definedName>
    <definedName name="ILB_2">[5]설계명세서!#REF!</definedName>
    <definedName name="ILWE">#REF!</definedName>
    <definedName name="in">[5]설계명세서!#REF!</definedName>
    <definedName name="INLU">[47]기별!#REF!</definedName>
    <definedName name="INLU2">[47]기별!#REF!</definedName>
    <definedName name="INVERTER설치">#REF!</definedName>
    <definedName name="item">#REF!</definedName>
    <definedName name="IUN">[5]설계명세서!#REF!</definedName>
    <definedName name="IUN_2">[5]설계명세서!#REF!</definedName>
    <definedName name="iy">[5]설계명세서!#REF!</definedName>
    <definedName name="I형">[8]소요자재!$H$40</definedName>
    <definedName name="I형행가">[8]소요자재!$H$232</definedName>
    <definedName name="I형행가1">[8]소요자재!$H$233</definedName>
    <definedName name="I형행가설치">[8]노무산출서!$H$93</definedName>
    <definedName name="I형헹가">[43]소요자재!#REF!</definedName>
    <definedName name="I형헹가2">[43]소요자재!#REF!</definedName>
    <definedName name="I형헹가설치">[43]노무산출서!#REF!</definedName>
    <definedName name="j_25">[5]설계명세서!#REF!</definedName>
    <definedName name="j_28">[5]설계명세서!#REF!</definedName>
    <definedName name="j_30">[5]설계명세서!#REF!</definedName>
    <definedName name="j_325">[5]설계명세서!#REF!</definedName>
    <definedName name="j_328">[5]설계명세서!#REF!</definedName>
    <definedName name="jae">[5]설계명세서!#REF!</definedName>
    <definedName name="JAE_1">[5]설계명세서!#REF!</definedName>
    <definedName name="JAE_2">[5]설계명세서!#REF!</definedName>
    <definedName name="jae_b">[5]설계명세서!#REF!</definedName>
    <definedName name="JAE_B_1">[5]설계명세서!#REF!</definedName>
    <definedName name="JAE_B_2">[5]설계명세서!#REF!</definedName>
    <definedName name="jae_d">[5]설계명세서!#REF!</definedName>
    <definedName name="JAE_D_1">[5]설계명세서!#REF!</definedName>
    <definedName name="JAE_D_2">[5]설계명세서!#REF!</definedName>
    <definedName name="jae_d_bu">[5]설계명세서!#REF!</definedName>
    <definedName name="JAE_D_BU_1">[5]설계명세서!#REF!</definedName>
    <definedName name="JAE_D_BU_2">[5]설계명세서!#REF!</definedName>
    <definedName name="jae_d_jab">[5]설계명세서!#REF!</definedName>
    <definedName name="JAE_D_JAB_1">[5]설계명세서!#REF!</definedName>
    <definedName name="JAE_D_JAB_2">[5]설계명세서!#REF!</definedName>
    <definedName name="jae_gong">'[44]설계명세서(종합)'!#REF!</definedName>
    <definedName name="jae_j">#REF!</definedName>
    <definedName name="JAE_K">#REF!</definedName>
    <definedName name="jae_s">[35]정산내역서!#REF!</definedName>
    <definedName name="JAE_S_1">[5]설계명세서!#REF!</definedName>
    <definedName name="JAE_S_2">[5]설계명세서!#REF!</definedName>
    <definedName name="jae_sd">[5]설계명세서!#REF!</definedName>
    <definedName name="JAE_SD_1">[5]설계명세서!#REF!</definedName>
    <definedName name="JAE_SD_2">[5]설계명세서!#REF!</definedName>
    <definedName name="jajai">#REF!</definedName>
    <definedName name="jc">[5]설계명세서!#REF!</definedName>
    <definedName name="jc_2">[5]설계명세서!#REF!</definedName>
    <definedName name="JDFS">[41]소요자재!$H$150</definedName>
    <definedName name="JDS">[41]소요자재!$H$59</definedName>
    <definedName name="JH">#REF!</definedName>
    <definedName name="JJ">#REF!</definedName>
    <definedName name="jjj" hidden="1">{#N/A,#N/A,FALSE,"포장단가"}</definedName>
    <definedName name="JKJFHK">[38]일반전기!#REF!</definedName>
    <definedName name="JKJK">[38]일반전기!#REF!</definedName>
    <definedName name="jlgfdg" hidden="1">{#N/A,#N/A,FALSE,"포장단가"}</definedName>
    <definedName name="joga_kg">#REF!</definedName>
    <definedName name="JOGA1">[47]기별!#REF!</definedName>
    <definedName name="JOGA2">[47]기별!#REF!</definedName>
    <definedName name="juap">[34]기준자료!$C$8</definedName>
    <definedName name="J형">[8]소요자재!$H$41</definedName>
    <definedName name="k">#REF!</definedName>
    <definedName name="KA">'[48]조도계산서 (도서)'!$B$61:$E$68</definedName>
    <definedName name="KEY_E">#REF!</definedName>
    <definedName name="kjhjgf" hidden="1">{#N/A,#N/A,FALSE,"포장단가"}</definedName>
    <definedName name="kjlkjhgh" hidden="1">{#N/A,#N/A,FALSE,"포장단가"}</definedName>
    <definedName name="KK" localSheetId="0">#REF!</definedName>
    <definedName name="KK">#REF!</definedName>
    <definedName name="kkk" hidden="1">{#N/A,#N/A,FALSE,"포장2"}</definedName>
    <definedName name="kl" hidden="1">{#N/A,#N/A,FALSE,"포장단가"}</definedName>
    <definedName name="KYNGSADO">[49]!KYNGSADO</definedName>
    <definedName name="KYNGSAYL">[49]!KYNGSAYL</definedName>
    <definedName name="l">#REF!</definedName>
    <definedName name="LA">#REF!</definedName>
    <definedName name="LAB">#REF!</definedName>
    <definedName name="LABOR">#REF!</definedName>
    <definedName name="LAST1">#REF!</definedName>
    <definedName name="LB">#REF!</definedName>
    <definedName name="lf">#REF!</definedName>
    <definedName name="LG">#REF!</definedName>
    <definedName name="LINE">#REF!</definedName>
    <definedName name="LINE_1">#N/A</definedName>
    <definedName name="LINE_2">#N/A</definedName>
    <definedName name="LINE_3">#N/A</definedName>
    <definedName name="lk" hidden="1">{#N/A,#N/A,FALSE,"포장단가"}</definedName>
    <definedName name="ll" hidden="1">{#N/A,#N/A,FALSE,"포장단가"}</definedName>
    <definedName name="LLLL">'[22]#REF'!#REF!</definedName>
    <definedName name="LM">[11]예산내역서!#REF!</definedName>
    <definedName name="LMO">#REF!</definedName>
    <definedName name="LOOP">#REF!</definedName>
    <definedName name="LOOP1">#REF!</definedName>
    <definedName name="LOOP2">#REF!</definedName>
    <definedName name="LOOP3">#REF!</definedName>
    <definedName name="LOOP4">#REF!</definedName>
    <definedName name="LOOP5">#REF!</definedName>
    <definedName name="LOOP7">#REF!</definedName>
    <definedName name="LOP">[50]LOPCALC!$A$4:$J$8</definedName>
    <definedName name="LP1A" localSheetId="0">'[2]부하(성남)'!#REF!</definedName>
    <definedName name="LP1A">'[2]부하(성남)'!#REF!</definedName>
    <definedName name="LP1B" localSheetId="0">[1]부하계산서!#REF!</definedName>
    <definedName name="LP1B">[1]부하계산서!#REF!</definedName>
    <definedName name="LP3A" localSheetId="0">'[2]부하(성남)'!#REF!</definedName>
    <definedName name="LP3A">'[2]부하(성남)'!#REF!</definedName>
    <definedName name="LPB" localSheetId="0">'[2]부하(성남)'!#REF!</definedName>
    <definedName name="LPB">'[2]부하(성남)'!#REF!</definedName>
    <definedName name="LPBA" localSheetId="0">[1]부하계산서!#REF!</definedName>
    <definedName name="LPBA">[1]부하계산서!#REF!</definedName>
    <definedName name="LPI">#REF!</definedName>
    <definedName name="LPKA" localSheetId="0">[1]부하계산서!#REF!</definedName>
    <definedName name="LPKA">[1]부하계산서!#REF!</definedName>
    <definedName name="LPKB" localSheetId="0">[1]부하계산서!#REF!</definedName>
    <definedName name="LPKB">[1]부하계산서!#REF!</definedName>
    <definedName name="LPM" localSheetId="0">[1]부하계산서!#REF!</definedName>
    <definedName name="LPM">[1]부하계산서!#REF!</definedName>
    <definedName name="LPMA" localSheetId="0">[1]부하계산서!#REF!</definedName>
    <definedName name="LPMA">[1]부하계산서!#REF!</definedName>
    <definedName name="LPO" localSheetId="0">[1]부하계산서!#REF!</definedName>
    <definedName name="LPO">[1]부하계산서!#REF!</definedName>
    <definedName name="LPOA" localSheetId="0">[1]부하계산서!#REF!</definedName>
    <definedName name="LPOA">[1]부하계산서!#REF!</definedName>
    <definedName name="LPRIC">#N/A</definedName>
    <definedName name="LSH">#REF!</definedName>
    <definedName name="LSK">#REF!</definedName>
    <definedName name="LSKG">#REF!</definedName>
    <definedName name="LSKG_1">#REF!</definedName>
    <definedName name="LSKG_2">#REF!</definedName>
    <definedName name="LV02A" localSheetId="0">[1]부하계산서!#REF!</definedName>
    <definedName name="LV02A">[1]부하계산서!#REF!</definedName>
    <definedName name="LV02B" localSheetId="0">[1]부하계산서!#REF!</definedName>
    <definedName name="LV02B">[1]부하계산서!#REF!</definedName>
    <definedName name="LV04A" localSheetId="0">[1]부하계산서!#REF!</definedName>
    <definedName name="LV04A">[1]부하계산서!#REF!</definedName>
    <definedName name="LV04B" localSheetId="0">[1]부하계산서!#REF!</definedName>
    <definedName name="LV04B">[1]부하계산서!#REF!</definedName>
    <definedName name="m" localSheetId="0" hidden="1">#REF!</definedName>
    <definedName name="m" hidden="1">#REF!</definedName>
    <definedName name="M_TR" localSheetId="0">#REF!</definedName>
    <definedName name="M_TR">#REF!</definedName>
    <definedName name="M13직노">#REF!</definedName>
    <definedName name="Macro1">#REF!</definedName>
    <definedName name="Macro10">[22]!Macro10</definedName>
    <definedName name="Macro11">#REF!</definedName>
    <definedName name="Macro12">[22]!Macro12</definedName>
    <definedName name="Macro13">[22]!Macro13</definedName>
    <definedName name="Macro14">[22]!Macro14</definedName>
    <definedName name="Macro15">#REF!</definedName>
    <definedName name="Macro16">#REF!</definedName>
    <definedName name="Macro17">#REF!</definedName>
    <definedName name="Macro18">#REF!</definedName>
    <definedName name="Macro19">#REF!</definedName>
    <definedName name="Macro2" localSheetId="0">#N/A</definedName>
    <definedName name="Macro2">#N/A</definedName>
    <definedName name="MACRO20">[51]!Macro2</definedName>
    <definedName name="Macro21">#REF!</definedName>
    <definedName name="Macro22">#REF!</definedName>
    <definedName name="Macro23">#REF!</definedName>
    <definedName name="Macro24">#REF!</definedName>
    <definedName name="Macro25">#REF!</definedName>
    <definedName name="Macro26">#REF!</definedName>
    <definedName name="Macro3">[22]!Macro3</definedName>
    <definedName name="Macro4" localSheetId="0">#N/A</definedName>
    <definedName name="Macro4">#N/A</definedName>
    <definedName name="Macro5" localSheetId="0">#N/A</definedName>
    <definedName name="Macro5">#N/A</definedName>
    <definedName name="Macro6">[22]!Macro6</definedName>
    <definedName name="Macro7">[22]!Macro7</definedName>
    <definedName name="Macro8">[22]!Macro8</definedName>
    <definedName name="Macro9">[22]!Macro9</definedName>
    <definedName name="MaH">#REF!</definedName>
    <definedName name="MAN">#REF!</definedName>
    <definedName name="MANDAY">#REF!</definedName>
    <definedName name="MCCEA" localSheetId="0">[1]부하계산서!#REF!</definedName>
    <definedName name="MCCEA">[1]부하계산서!#REF!</definedName>
    <definedName name="MCCEB" localSheetId="0">[1]부하계산서!#REF!</definedName>
    <definedName name="MCCEB">[1]부하계산서!#REF!</definedName>
    <definedName name="MCCF" localSheetId="0">[1]부하계산서!#REF!</definedName>
    <definedName name="MCCF">[1]부하계산서!#REF!</definedName>
    <definedName name="MCCN" localSheetId="0">'[2]부하(성남)'!#REF!</definedName>
    <definedName name="MCCN">'[2]부하(성남)'!#REF!</definedName>
    <definedName name="MCCP" localSheetId="0">[1]부하계산서!#REF!</definedName>
    <definedName name="MCCP">[1]부하계산서!#REF!</definedName>
    <definedName name="MCCS" localSheetId="0">[1]부하계산서!#REF!</definedName>
    <definedName name="MCCS">[1]부하계산서!#REF!</definedName>
    <definedName name="MCU">#REF!</definedName>
    <definedName name="MDF">#REF!</definedName>
    <definedName name="MDF단자">[43]소요자재!#REF!</definedName>
    <definedName name="mm">[52]노임단가표!$D$29</definedName>
    <definedName name="mmm" hidden="1">{#N/A,#N/A,FALSE,"포장단가"}</definedName>
    <definedName name="mmmm" hidden="1">{#N/A,#N/A,FALSE,"포장단가"}</definedName>
    <definedName name="MMMMM">[53]설계서!$E$420</definedName>
    <definedName name="MODEM1">[8]소요자재!$H$147</definedName>
    <definedName name="MODEM10">[44]소요자재!#REF!</definedName>
    <definedName name="MODEM11">[44]소요자재!#REF!</definedName>
    <definedName name="MODEM12">[44]소요자재!#REF!</definedName>
    <definedName name="MODEM13">[44]소요자재!#REF!</definedName>
    <definedName name="MODEM14">[44]소요자재!#REF!</definedName>
    <definedName name="MODEM15">[44]소요자재!#REF!</definedName>
    <definedName name="MODEM2">[8]소요자재!$H$148</definedName>
    <definedName name="MODEM3">[44]소요자재!#REF!</definedName>
    <definedName name="MODEM4">[44]소요자재!#REF!</definedName>
    <definedName name="MODEM5">[44]소요자재!#REF!</definedName>
    <definedName name="MODEM6">[44]소요자재!#REF!</definedName>
    <definedName name="MODEM7">[44]소요자재!#REF!</definedName>
    <definedName name="MODEM8">[44]소요자재!#REF!</definedName>
    <definedName name="MODEM9">[44]소요자재!#REF!</definedName>
    <definedName name="MONEY">'[39]Y-WORK'!$F$21:$M$417,'[39]Y-WORK'!$F$427:$M$450</definedName>
    <definedName name="MOTOR__농형_전폐" localSheetId="0">#REF!</definedName>
    <definedName name="MOTOR__농형_전폐">#REF!</definedName>
    <definedName name="MPRIC">#N/A</definedName>
    <definedName name="msgbox_1">#N/A</definedName>
    <definedName name="MUX3240B형">[8]소요자재!$H$124</definedName>
    <definedName name="MUX7104_2">[30]소요자재명세서!$O$15</definedName>
    <definedName name="MUXNMS">#REF!</definedName>
    <definedName name="MUXOJC1">#REF!</definedName>
    <definedName name="MUXOJC2">#REF!</definedName>
    <definedName name="MUXT">#REF!</definedName>
    <definedName name="MUXV">#REF!</definedName>
    <definedName name="M당무게">[54]DATE!$E$24:$E$85</definedName>
    <definedName name="n_1">[55]Sheet7!$F$5</definedName>
    <definedName name="n_2">[55]Sheet7!$F$6</definedName>
    <definedName name="n_3">[55]Sheet7!$F$7</definedName>
    <definedName name="N1S">#REF!</definedName>
    <definedName name="N2S">#REF!</definedName>
    <definedName name="N3S">#REF!</definedName>
    <definedName name="NAME">#REF!</definedName>
    <definedName name="NDO">#REF!</definedName>
    <definedName name="NDU">#REF!</definedName>
    <definedName name="nesn">[34]기준자료!$C$4</definedName>
    <definedName name="nesun">[34]기준자료!$C$11</definedName>
    <definedName name="NEW">#REF!</definedName>
    <definedName name="newnoim">'[56]2000상반기노임'!$A$12:$F$23</definedName>
    <definedName name="NEXT">#REF!</definedName>
    <definedName name="NIU">[8]소요자재!$H$114</definedName>
    <definedName name="NMU">#REF!</definedName>
    <definedName name="nn">#REF!</definedName>
    <definedName name="NO" localSheetId="0">#REF!</definedName>
    <definedName name="NO">#REF!</definedName>
    <definedName name="NOIM">#REF!</definedName>
    <definedName name="nomu">'[44]설계명세서(종합)'!#REF!</definedName>
    <definedName name="NOMU_1">[5]설계명세서!#REF!</definedName>
    <definedName name="NOMU_2">[5]설계명세서!#REF!</definedName>
    <definedName name="nomu_g">'[44]설계명세서(종합)'!#REF!</definedName>
    <definedName name="NOMU_G_1">[5]설계명세서!#REF!</definedName>
    <definedName name="NOMU_G_2">[5]설계명세서!#REF!</definedName>
    <definedName name="nomu_gj">#REF!</definedName>
    <definedName name="nomu_j">[5]설계명세서!#REF!</definedName>
    <definedName name="NOMU_J_1">[5]설계명세서!#REF!</definedName>
    <definedName name="NOMU_J_2">[5]설계명세서!#REF!</definedName>
    <definedName name="nomu_jj">#REF!</definedName>
    <definedName name="nomu_js">#REF!</definedName>
    <definedName name="NPI">#REF!</definedName>
    <definedName name="NSH">#REF!</definedName>
    <definedName name="NSO">#REF!</definedName>
    <definedName name="o">#REF!</definedName>
    <definedName name="oc_1">[30]소요자재명세서!$O$20</definedName>
    <definedName name="oc1_v35">[30]소요자재명세서!$O$23</definedName>
    <definedName name="OC1형">[8]소요자재!$H$30</definedName>
    <definedName name="OC2형">[8]소요자재!$H$31</definedName>
    <definedName name="OC3형">[8]소요자재!$H$32</definedName>
    <definedName name="OCBY">#REF!</definedName>
    <definedName name="OCCON">#REF!</definedName>
    <definedName name="OCE">#REF!</definedName>
    <definedName name="OCOJC1">#REF!</definedName>
    <definedName name="OCOJC2">#REF!</definedName>
    <definedName name="OCOJC3">#REF!</definedName>
    <definedName name="OCT">#REF!</definedName>
    <definedName name="OCV">#REF!</definedName>
    <definedName name="oesn">[34]기준자료!$C$9</definedName>
    <definedName name="OFAT">#REF!</definedName>
    <definedName name="OFD">#REF!</definedName>
    <definedName name="OFD설치">#REF!</definedName>
    <definedName name="OIU">[8]소요자재!$H$117</definedName>
    <definedName name="OIU_NIU">[30]소요자재명세서!$O$70</definedName>
    <definedName name="OIUNIU">[8]소요자재!$H$116</definedName>
    <definedName name="oiy" hidden="1">{#N/A,#N/A,FALSE,"포장2"}</definedName>
    <definedName name="ONIU">#REF!</definedName>
    <definedName name="ONP" hidden="1">#REF!</definedName>
    <definedName name="ONU">[11]예산내역서!#REF!</definedName>
    <definedName name="opt">[34]기준자료!$C$21</definedName>
    <definedName name="optcable">[34]기준자료!$C$22</definedName>
    <definedName name="OPTICMODEM">[8]소요자재!$H$146</definedName>
    <definedName name="or" localSheetId="0">[57]과천MAIN!#REF!</definedName>
    <definedName name="or">[57]과천MAIN!#REF!</definedName>
    <definedName name="ORDER1" hidden="1">255</definedName>
    <definedName name="ORDER2" hidden="1">255</definedName>
    <definedName name="OTRA">#REF!</definedName>
    <definedName name="OTRB">#REF!</definedName>
    <definedName name="OTRC">#REF!</definedName>
    <definedName name="OTRU">[8]소요자재!$H$75</definedName>
    <definedName name="OTRU_B">[30]소요자재명세서!$O$38</definedName>
    <definedName name="p">[58]JUCK!#REF!</definedName>
    <definedName name="P.E관" localSheetId="0">#REF!</definedName>
    <definedName name="P.E관">#REF!</definedName>
    <definedName name="PAD">[11]예산내역서!#REF!</definedName>
    <definedName name="PB" localSheetId="0">'[2]부하(성남)'!#REF!</definedName>
    <definedName name="PB">'[2]부하(성남)'!#REF!</definedName>
    <definedName name="PB_2" localSheetId="0">'[26]IMPEADENCE MAP 취수장'!#REF!</definedName>
    <definedName name="PB_2">'[26]IMPEADENCE MAP 취수장'!#REF!</definedName>
    <definedName name="PCM">#REF!</definedName>
    <definedName name="PCM국내케이블">[8]소요자재!$H$178</definedName>
    <definedName name="PCM국내케이블포설">[8]노무산출서!$H$29</definedName>
    <definedName name="PCM성단">#REF!</definedName>
    <definedName name="PCM케이블선단">[44]노무산출서!#REF!</definedName>
    <definedName name="PCM케이블성단">[8]노무산출서!$H$28</definedName>
    <definedName name="PCM케이블포설">[43]노무산출서!#REF!</definedName>
    <definedName name="PDP">#REF!</definedName>
    <definedName name="PE">#REF!</definedName>
    <definedName name="PE100C">[37]단가!#REF!</definedName>
    <definedName name="PE16C">[37]단가!#REF!</definedName>
    <definedName name="PE1열">[10]노무비명세서!$AE$22</definedName>
    <definedName name="PE22C">[37]단가!#REF!</definedName>
    <definedName name="PE28C">[37]단가!#REF!</definedName>
    <definedName name="PE28포설">#REF!</definedName>
    <definedName name="PE2열">[43]노무산출서!#REF!</definedName>
    <definedName name="PE36C">[37]단가!#REF!</definedName>
    <definedName name="PE36포설">#REF!</definedName>
    <definedName name="PE3열">[43]노무산출서!#REF!</definedName>
    <definedName name="PE42C">[37]단가!#REF!</definedName>
    <definedName name="PE54C">[37]단가!#REF!</definedName>
    <definedName name="PE관보호공" localSheetId="0">#REF!</definedName>
    <definedName name="PE관보호공">#REF!</definedName>
    <definedName name="PE내관">[59]품셈!$A$493</definedName>
    <definedName name="PE내관1조할증">#REF!</definedName>
    <definedName name="PE내관포설1조">#REF!</definedName>
    <definedName name="PE내관포설2조">#REF!</definedName>
    <definedName name="PE내관포설2조할증">#REF!</definedName>
    <definedName name="PE내관포설3조">#REF!</definedName>
    <definedName name="PE내관포설3조할증">#REF!</definedName>
    <definedName name="PE전선관">[8]노무산출서!$H$42</definedName>
    <definedName name="PE전선관1">[8]노무산출서!$H$43</definedName>
    <definedName name="PE전선관1열">[43]노무산출서!#REF!</definedName>
    <definedName name="PE전선관2">[8]노무산출서!$H$44</definedName>
    <definedName name="PE전선관2열">[43]노무산출서!#REF!</definedName>
    <definedName name="PE전선관3열">[43]노무산출서!#REF!</definedName>
    <definedName name="PE포설1">#REF!</definedName>
    <definedName name="PE포설2">#REF!</definedName>
    <definedName name="PE포설3">#REF!</definedName>
    <definedName name="PI">[11]예산내역서!#REF!</definedName>
    <definedName name="PIDF1">#REF!</definedName>
    <definedName name="PIDF2">#REF!</definedName>
    <definedName name="PIDF3">#REF!</definedName>
    <definedName name="PIJP">#REF!</definedName>
    <definedName name="pile길이">#REF!</definedName>
    <definedName name="PIN12C_1">#REF!</definedName>
    <definedName name="PIN12C_2">#REF!</definedName>
    <definedName name="PIN17C_1">#REF!</definedName>
    <definedName name="PIN17C_2">#REF!</definedName>
    <definedName name="pipe">[34]기준자료!$C$27</definedName>
    <definedName name="PIPE1">#REF!</definedName>
    <definedName name="pl">[35]정산내역서!#REF!</definedName>
    <definedName name="PL50T" localSheetId="0">#REF!</definedName>
    <definedName name="PL50T">#REF!</definedName>
    <definedName name="PLINT_TITLES" localSheetId="0">#REF!</definedName>
    <definedName name="PLINT_TITLES">#REF!</definedName>
    <definedName name="PNAME">#N/A</definedName>
    <definedName name="PNLW10" localSheetId="0">[1]부하계산서!#REF!</definedName>
    <definedName name="PNLW10">[1]부하계산서!#REF!</definedName>
    <definedName name="PNLW8" localSheetId="0">[1]부하계산서!#REF!</definedName>
    <definedName name="PNLW8">[1]부하계산서!#REF!</definedName>
    <definedName name="POFD1">#REF!</definedName>
    <definedName name="POFD2">#REF!</definedName>
    <definedName name="POFD3">#REF!</definedName>
    <definedName name="POLE">[59]품셈!$A$601</definedName>
    <definedName name="PP" localSheetId="0">'[2]부하(성남)'!#REF!</definedName>
    <definedName name="PP">'[2]부하(성남)'!#REF!</definedName>
    <definedName name="PPDP">#REF!</definedName>
    <definedName name="PPLINK1">[30]소요자재명세서!$O$9</definedName>
    <definedName name="PPOJC1">#REF!</definedName>
    <definedName name="PPOJC2">#REF!</definedName>
    <definedName name="PPOJC3">#REF!</definedName>
    <definedName name="ppp" hidden="1">{#N/A,#N/A,FALSE,"속도"}</definedName>
    <definedName name="PPT">#REF!</definedName>
    <definedName name="PR">#REF!</definedName>
    <definedName name="PRACK1">#REF!</definedName>
    <definedName name="PRACK2">#REF!</definedName>
    <definedName name="_xlnm.Print_Area" localSheetId="3">공종별내역서!$A$1:$M$531</definedName>
    <definedName name="_xlnm.Print_Area" localSheetId="2">공종별집계표!$A$1:$M$48</definedName>
    <definedName name="_xlnm.Print_Area" localSheetId="4">단가대비표!$A$1:$X$107</definedName>
    <definedName name="_xlnm.Print_Area">#N/A</definedName>
    <definedName name="PRINT_AREA_MI">#N/A</definedName>
    <definedName name="print_net">[60]!print_net</definedName>
    <definedName name="print_sd">#N/A</definedName>
    <definedName name="print_title">#REF!</definedName>
    <definedName name="_xlnm.Print_Titles" localSheetId="3">공종별내역서!$1:$3</definedName>
    <definedName name="_xlnm.Print_Titles" localSheetId="2">공종별집계표!$1:$4</definedName>
    <definedName name="_xlnm.Print_Titles" localSheetId="4">단가대비표!$1:$4</definedName>
    <definedName name="_xlnm.Print_Titles" localSheetId="1">원가계산서!$1:$3</definedName>
    <definedName name="_xlnm.Print_Titles">[61]Sheet1!$A$1:$A$65536,[61]Sheet1!$A$1:$IV$2</definedName>
    <definedName name="PRINT_TITLES_MI">#REF!</definedName>
    <definedName name="prn_compa">#REF!</definedName>
    <definedName name="PRN_T">#REF!</definedName>
    <definedName name="Project_Name">#REF!</definedName>
    <definedName name="PROJNAME">#REF!</definedName>
    <definedName name="PS">[40]예산내역서!#REF!</definedName>
    <definedName name="PSUL">#REF!</definedName>
    <definedName name="PVC2공">[8]소요자재!$H$222</definedName>
    <definedName name="PVC곡관">[8]소요자재!$H$223</definedName>
    <definedName name="PVC관부설">#REF!</definedName>
    <definedName name="PVC전선관">[43]소요자재!#REF!</definedName>
    <definedName name="QPRO">#REF!</definedName>
    <definedName name="qq" hidden="1">{#N/A,#N/A,FALSE,"포장1";#N/A,#N/A,FALSE,"포장1"}</definedName>
    <definedName name="qqq" hidden="1">{#N/A,#N/A,FALSE,"배수1"}</definedName>
    <definedName name="QTY">#REF!</definedName>
    <definedName name="quad_e">[30]소요자재명세서!$O$25</definedName>
    <definedName name="quad_t">[30]소요자재명세서!$O$24</definedName>
    <definedName name="QUADE1">[8]소요자재!$H$56</definedName>
    <definedName name="QUADT1">[8]소요자재!$H$55</definedName>
    <definedName name="QWE">[38]일반전기!#REF!</definedName>
    <definedName name="QWER">[38]일반전기!#REF!</definedName>
    <definedName name="RACK1">#REF!</definedName>
    <definedName name="RACK10">#REF!</definedName>
    <definedName name="RACK11">#REF!</definedName>
    <definedName name="RACK12">#REF!</definedName>
    <definedName name="RACK13">#REF!</definedName>
    <definedName name="rack18">[8]소요자재!$H$21</definedName>
    <definedName name="rack18001">[8]소요자재!$H$43</definedName>
    <definedName name="RACK2">#REF!</definedName>
    <definedName name="rack22">[8]소요자재!$H$22</definedName>
    <definedName name="rack22001">[8]소요자재!$H$44</definedName>
    <definedName name="RACK3">#REF!</definedName>
    <definedName name="RACK4">#REF!</definedName>
    <definedName name="RACK5">#REF!</definedName>
    <definedName name="RACK6">#REF!</definedName>
    <definedName name="RACK7">#REF!</definedName>
    <definedName name="RACK8">#REF!</definedName>
    <definedName name="RACK9">#REF!</definedName>
    <definedName name="RACK설치">[10]노무비명세서!$AE$9</definedName>
    <definedName name="rank">#N/A</definedName>
    <definedName name="RATE">#REF!</definedName>
    <definedName name="RCU">#REF!</definedName>
    <definedName name="_xlnm.Recorder" localSheetId="0">#REF!</definedName>
    <definedName name="_xlnm.Recorder">#REF!</definedName>
    <definedName name="ref" localSheetId="0">#REF!</definedName>
    <definedName name="ref">#REF!</definedName>
    <definedName name="Region_Name">#REF!</definedName>
    <definedName name="RER">#REF!</definedName>
    <definedName name="rhks">[62]BID!$A$1:$U$504</definedName>
    <definedName name="RK">[63]위치조서!$J$8</definedName>
    <definedName name="ROTAT">#N/A</definedName>
    <definedName name="ROTAT1">#N/A</definedName>
    <definedName name="ROTAT2">#N/A</definedName>
    <definedName name="ROTAT3">#N/A</definedName>
    <definedName name="ROTAT4">#N/A</definedName>
    <definedName name="ROUTER">#REF!</definedName>
    <definedName name="RYANG">#N/A</definedName>
    <definedName name="s" localSheetId="0">[64]일위대가양식!#REF!</definedName>
    <definedName name="s">[64]일위대가양식!#REF!</definedName>
    <definedName name="s_1">[5]설계명세서!#REF!</definedName>
    <definedName name="s_2">[5]설계명세서!#REF!</definedName>
    <definedName name="s_3">[5]설계명세서!#REF!</definedName>
    <definedName name="s_4">[5]설계명세서!#REF!</definedName>
    <definedName name="S_B" localSheetId="0">#REF!</definedName>
    <definedName name="S_B">#REF!</definedName>
    <definedName name="S_B1" localSheetId="0">'[26]IMPEADENCE MAP 취수장'!#REF!</definedName>
    <definedName name="S_B1">'[26]IMPEADENCE MAP 취수장'!#REF!</definedName>
    <definedName name="S_G" localSheetId="0">#REF!</definedName>
    <definedName name="S_G">#REF!</definedName>
    <definedName name="S_G1" localSheetId="0">'[26]IMPEADENCE MAP 취수장'!#REF!</definedName>
    <definedName name="S_G1">'[26]IMPEADENCE MAP 취수장'!#REF!</definedName>
    <definedName name="S_R" localSheetId="0">#REF!</definedName>
    <definedName name="S_R">#REF!</definedName>
    <definedName name="S_R1" localSheetId="0">'[26]IMPEADENCE MAP 취수장'!#REF!</definedName>
    <definedName name="S_R1">'[26]IMPEADENCE MAP 취수장'!#REF!</definedName>
    <definedName name="S_W시험기사">#REF!</definedName>
    <definedName name="S_X" localSheetId="0">#REF!</definedName>
    <definedName name="S_X">#REF!</definedName>
    <definedName name="S_X1" localSheetId="0">'[26]IMPEADENCE MAP 취수장'!#REF!</definedName>
    <definedName name="S_X1">'[26]IMPEADENCE MAP 취수장'!#REF!</definedName>
    <definedName name="S_Y" localSheetId="0">#REF!</definedName>
    <definedName name="S_Y">#REF!</definedName>
    <definedName name="S_Y1" localSheetId="0">'[26]IMPEADENCE MAP 취수장'!#REF!</definedName>
    <definedName name="S_Y1">'[26]IMPEADENCE MAP 취수장'!#REF!</definedName>
    <definedName name="S_Z" localSheetId="0">#REF!</definedName>
    <definedName name="S_Z">#REF!</definedName>
    <definedName name="S_Z1" localSheetId="0">'[26]IMPEADENCE MAP 취수장'!#REF!</definedName>
    <definedName name="S_Z1">'[26]IMPEADENCE MAP 취수장'!#REF!</definedName>
    <definedName name="sa_jae">#REF!</definedName>
    <definedName name="SA12C_1">#REF!</definedName>
    <definedName name="SA12C_2">#REF!</definedName>
    <definedName name="SA17C_1">#REF!</definedName>
    <definedName name="SA17C_2">#REF!</definedName>
    <definedName name="SC">#REF!</definedName>
    <definedName name="scbl">'[65]설계명세서(선로)'!#REF!</definedName>
    <definedName name="SCODE">#N/A</definedName>
    <definedName name="SD">#REF!</definedName>
    <definedName name="SDF" localSheetId="0">#REF!</definedName>
    <definedName name="SDF">#REF!</definedName>
    <definedName name="sdfff">#N/A</definedName>
    <definedName name="SDSDSD">#REF!</definedName>
    <definedName name="select_bg">[60]!select_bg</definedName>
    <definedName name="select_gg">[60]!select_gg</definedName>
    <definedName name="select_gi">[60]!select_gi</definedName>
    <definedName name="select_gj">#N/A</definedName>
    <definedName name="select_gjj3">[60]!select_gjj3</definedName>
    <definedName name="select_gjp">[60]!select_gjp</definedName>
    <definedName name="select_gs">#N/A</definedName>
    <definedName name="select_ij1">#N/A</definedName>
    <definedName name="select_ij2">#N/A</definedName>
    <definedName name="select_ij3">#N/A</definedName>
    <definedName name="select_ti">#N/A</definedName>
    <definedName name="SEX">[41]소요자재!$H$52</definedName>
    <definedName name="SFGH">[38]일반전기!#REF!</definedName>
    <definedName name="SG">[38]일반전기!#REF!</definedName>
    <definedName name="sgj">'[44]설계명세서(종합)'!#REF!</definedName>
    <definedName name="SH">[38]일반전기!#REF!</definedName>
    <definedName name="SIN">#REF!</definedName>
    <definedName name="SINNOIM">#REF!</definedName>
    <definedName name="SK">#REF!</definedName>
    <definedName name="SKE">#REF!</definedName>
    <definedName name="SKEW">#REF!</definedName>
    <definedName name="skj">[5]설계명세서!#REF!</definedName>
    <definedName name="SKT법원리_갈곡리">[60]성단물량!#REF!</definedName>
    <definedName name="slbi">[34]기준자료!$C$10</definedName>
    <definedName name="sngc50t">[66]FB25JN!$L$6:$M$6</definedName>
    <definedName name="SPECI">#N/A</definedName>
    <definedName name="special">[34]기준자료!$C$13</definedName>
    <definedName name="SPRSLV_1">#REF!</definedName>
    <definedName name="SPRSLV_2">#REF!</definedName>
    <definedName name="SQA">#REF!</definedName>
    <definedName name="SRFGGFFGGFFDFDGFFDA">#N/A</definedName>
    <definedName name="SS" localSheetId="0">#REF!</definedName>
    <definedName name="SS">#REF!</definedName>
    <definedName name="SSS" localSheetId="0">#REF!</definedName>
    <definedName name="SSS">#REF!</definedName>
    <definedName name="SSSS" localSheetId="0">#REF!</definedName>
    <definedName name="SSSS">#REF!</definedName>
    <definedName name="SSSSS" localSheetId="0">#REF!</definedName>
    <definedName name="SSSSS">#REF!</definedName>
    <definedName name="SSSSSS" localSheetId="0">#REF!</definedName>
    <definedName name="SSSSSS">#REF!</definedName>
    <definedName name="STAR1">#REF!</definedName>
    <definedName name="STAR3">#REF!</definedName>
    <definedName name="Start" localSheetId="0">#REF!</definedName>
    <definedName name="Start">#REF!</definedName>
    <definedName name="START1">#REF!</definedName>
    <definedName name="START2">#REF!</definedName>
    <definedName name="START3">#N/A</definedName>
    <definedName name="START4">#REF!</definedName>
    <definedName name="START5">[67]S0!#REF!</definedName>
    <definedName name="START6">[67]S0!#REF!</definedName>
    <definedName name="START7">[67]S0!#REF!</definedName>
    <definedName name="START8">[67]S0!#REF!</definedName>
    <definedName name="START9">[67]S0!#REF!</definedName>
    <definedName name="STBA">[5]설계명세서!#REF!</definedName>
    <definedName name="STOP">#REF!</definedName>
    <definedName name="STOP1">#REF!</definedName>
    <definedName name="SUB">#REF!</definedName>
    <definedName name="SUM">#REF!</definedName>
    <definedName name="SW">#REF!</definedName>
    <definedName name="SWL">#REF!</definedName>
    <definedName name="SWR">#REF!</definedName>
    <definedName name="sw설치">#REF!</definedName>
    <definedName name="sw시험">#REF!</definedName>
    <definedName name="sys">[35]정산내역서!#REF!</definedName>
    <definedName name="T">#REF!</definedName>
    <definedName name="T1S">#REF!</definedName>
    <definedName name="T1카드">[8]소요자재!$H$10</definedName>
    <definedName name="T2S">#REF!</definedName>
    <definedName name="T3S">#REF!</definedName>
    <definedName name="TABLE">[68]총괄집계표!#REF!</definedName>
    <definedName name="TABLE_14">[68]총괄집계표!#REF!</definedName>
    <definedName name="TABLE_15">[68]총괄집계표!#REF!</definedName>
    <definedName name="TABLE_2">[68]총괄집계표!#REF!</definedName>
    <definedName name="TABLE_23">[68]총괄집계표!#REF!</definedName>
    <definedName name="TABLE_24">[68]총괄집계표!#REF!</definedName>
    <definedName name="TABLE_25">[68]총괄집계표!#REF!</definedName>
    <definedName name="TABLE_26">[68]총괄집계표!#REF!</definedName>
    <definedName name="TABLE_27">[68]총괄집계표!#REF!</definedName>
    <definedName name="TABLE_28">[68]총괄집계표!#REF!</definedName>
    <definedName name="TABLE_29">[68]총괄집계표!#REF!</definedName>
    <definedName name="TABLE_30">[68]총괄집계표!#REF!</definedName>
    <definedName name="TABLE_31">[68]총괄집계표!#REF!</definedName>
    <definedName name="TABLE_32">[68]총괄집계표!#REF!</definedName>
    <definedName name="TABLE_33">[68]총괄집계표!#REF!</definedName>
    <definedName name="TABLE_34">[68]총괄집계표!#REF!</definedName>
    <definedName name="TABLE_35">[68]총괄집계표!#REF!</definedName>
    <definedName name="TABLE_36">[68]총괄집계표!#REF!</definedName>
    <definedName name="TABLE_37">[68]총괄집계표!#REF!</definedName>
    <definedName name="TABLE_38">[68]총괄집계표!#REF!</definedName>
    <definedName name="TABLE_39">[68]총괄집계표!#REF!</definedName>
    <definedName name="TABLE_40">[68]총괄집계표!#REF!</definedName>
    <definedName name="TABLE_41">[68]총괄집계표!#REF!</definedName>
    <definedName name="TABLE_42">[68]총괄집계표!#REF!</definedName>
    <definedName name="TABLE_43">[68]총괄집계표!#REF!</definedName>
    <definedName name="TABLE_44">[68]총괄집계표!#REF!</definedName>
    <definedName name="TABLE_45">[68]총괄집계표!#REF!</definedName>
    <definedName name="TABLE_46">[68]총괄집계표!#REF!</definedName>
    <definedName name="TABLE_47">[68]총괄집계표!#REF!</definedName>
    <definedName name="TABLE_48">[68]총괄집계표!#REF!</definedName>
    <definedName name="TABLE_49">[68]총괄집계표!#REF!</definedName>
    <definedName name="TABLE_50">[68]총괄집계표!#REF!</definedName>
    <definedName name="TABLE_51">[68]총괄집계표!#REF!</definedName>
    <definedName name="TABLE_52">[68]총괄집계표!#REF!</definedName>
    <definedName name="TABLE_53">[68]총괄집계표!#REF!</definedName>
    <definedName name="TABLE_54">[68]총괄집계표!#REF!</definedName>
    <definedName name="TABLE_55">[68]총괄집계표!#REF!</definedName>
    <definedName name="TABLE_56">[68]총괄집계표!#REF!</definedName>
    <definedName name="TABLE_57">[68]총괄집계표!#REF!</definedName>
    <definedName name="TABLE_58">[68]총괄집계표!#REF!</definedName>
    <definedName name="TABLE_59">[68]총괄집계표!#REF!</definedName>
    <definedName name="TABLE_60">[68]총괄집계표!#REF!</definedName>
    <definedName name="TABLE_61">[68]총괄집계표!#REF!</definedName>
    <definedName name="TABLE_62">[68]총괄집계표!#REF!</definedName>
    <definedName name="TABLE_63">[68]총괄집계표!#REF!</definedName>
    <definedName name="TABLE_64">[68]총괄집계표!#REF!</definedName>
    <definedName name="TABLE_65">[68]총괄집계표!#REF!</definedName>
    <definedName name="TABLE_66">[68]총괄집계표!#REF!</definedName>
    <definedName name="TABLE_67">[68]총괄집계표!#REF!</definedName>
    <definedName name="TABLE_68">[68]총괄집계표!#REF!</definedName>
    <definedName name="TABLE_69">[68]총괄집계표!#REF!</definedName>
    <definedName name="TBA">[40]예산내역서!#REF!</definedName>
    <definedName name="tbgj">[5]설계명세서!#REF!</definedName>
    <definedName name="TCARD">[8]소요자재!$H$141</definedName>
    <definedName name="Test" localSheetId="0">[69]입찰결과보고!$D$3,[69]입찰결과보고!$D$4,[69]입찰결과보고!$I$4,[69]입찰결과보고!$D$5,[69]입찰결과보고!$J$6,[69]입찰결과보고!$C$8,[69]입찰결과보고!$C$9,[69]입찰결과보고!$C$10,[69]입찰결과보고!$C$11,[69]입찰결과보고!$C$12,[69]입찰결과보고!$F$8,[69]입찰결과보고!$F$9,[69]입찰결과보고!$F$10,[69]입찰결과보고!$F$11,[69]입찰결과보고!$F$12,[69]입찰결과보고!$I$8,[69]입찰결과보고!$I$9,[69]입찰결과보고!$I$10,[69]입찰결과보고!$I$11,[69]입찰결과보고!$I$12,[69]입찰결과보고!$B$15,[69]입찰결과보고!$B$16,[69]입찰결과보고!$B$17,[69]입찰결과보고!$B$18,[69]입찰결과보고!#REF!,[69]입찰결과보고!$C$21,[69]입찰결과보고!$D$21,[69]입찰결과보고!$E$21,[69]입찰결과보고!$C$22,[69]입찰결과보고!$D$22,[69]입찰결과보고!$E$22,[69]입찰결과보고!$C$23,[69]입찰결과보고!$D$23,[69]입찰결과보고!$E$23,[69]입찰결과보고!$C$24,[69]입찰결과보고!$D$24,[69]입찰결과보고!$E$24,[69]입찰결과보고!$C$25,[69]입찰결과보고!$D$25,[69]입찰결과보고!$E$25,[69]입찰결과보고!$C$26,[69]입찰결과보고!$D$26,[69]입찰결과보고!$E$26,[69]입찰결과보고!$C$27</definedName>
    <definedName name="Test">[69]입찰결과보고!$D$3,[69]입찰결과보고!$D$4,[69]입찰결과보고!$I$4,[69]입찰결과보고!$D$5,[69]입찰결과보고!$J$6,[69]입찰결과보고!$C$8,[69]입찰결과보고!$C$9,[69]입찰결과보고!$C$10,[69]입찰결과보고!$C$11,[69]입찰결과보고!$C$12,[69]입찰결과보고!$F$8,[69]입찰결과보고!$F$9,[69]입찰결과보고!$F$10,[69]입찰결과보고!$F$11,[69]입찰결과보고!$F$12,[69]입찰결과보고!$I$8,[69]입찰결과보고!$I$9,[69]입찰결과보고!$I$10,[69]입찰결과보고!$I$11,[69]입찰결과보고!$I$12,[69]입찰결과보고!$B$15,[69]입찰결과보고!$B$16,[69]입찰결과보고!$B$17,[69]입찰결과보고!$B$18,[69]입찰결과보고!#REF!,[69]입찰결과보고!$C$21,[69]입찰결과보고!$D$21,[69]입찰결과보고!$E$21,[69]입찰결과보고!$C$22,[69]입찰결과보고!$D$22,[69]입찰결과보고!$E$22,[69]입찰결과보고!$C$23,[69]입찰결과보고!$D$23,[69]입찰결과보고!$E$23,[69]입찰결과보고!$C$24,[69]입찰결과보고!$D$24,[69]입찰결과보고!$E$24,[69]입찰결과보고!$C$25,[69]입찰결과보고!$D$25,[69]입찰결과보고!$E$25,[69]입찰결과보고!$C$26,[69]입찰결과보고!$D$26,[69]입찰결과보고!$E$26,[69]입찰결과보고!$C$27</definedName>
    <definedName name="TEST_1">#N/A</definedName>
    <definedName name="TEST_2">#N/A</definedName>
    <definedName name="TEST_A">#N/A</definedName>
    <definedName name="TEST_A1">#N/A</definedName>
    <definedName name="TEST_A2">#N/A</definedName>
    <definedName name="TEST_A3">#N/A</definedName>
    <definedName name="TEST_B">#N/A</definedName>
    <definedName name="TEST_B1">#N/A</definedName>
    <definedName name="TEST_B2">#N/A</definedName>
    <definedName name="TEST_B3">#N/A</definedName>
    <definedName name="TEST_C">#N/A</definedName>
    <definedName name="TEST_C1">#N/A</definedName>
    <definedName name="TEST_C2">#N/A</definedName>
    <definedName name="TEST_C3">#N/A</definedName>
    <definedName name="TEST_D">#N/A</definedName>
    <definedName name="TEST_D1">#N/A</definedName>
    <definedName name="TEST_D2">#N/A</definedName>
    <definedName name="TEST_D3">#N/A</definedName>
    <definedName name="TEST_E">#N/A</definedName>
    <definedName name="TEST_E1">#N/A</definedName>
    <definedName name="TEST_E2">#N/A</definedName>
    <definedName name="TEST_E3">#N/A</definedName>
    <definedName name="TEST_F">#N/A</definedName>
    <definedName name="TEST_F1">#N/A</definedName>
    <definedName name="TEST_F2">#N/A</definedName>
    <definedName name="TEST_F3">#N/A</definedName>
    <definedName name="TEST_G">#N/A</definedName>
    <definedName name="TEST_G1">#N/A</definedName>
    <definedName name="TEST_G2">#N/A</definedName>
    <definedName name="TEST_G3">#N/A</definedName>
    <definedName name="TEST_H">#N/A</definedName>
    <definedName name="TEST_H1">#N/A</definedName>
    <definedName name="TEST_H2">#N/A</definedName>
    <definedName name="TEST_H3">#N/A</definedName>
    <definedName name="TEST_I">#N/A</definedName>
    <definedName name="TEST_I1">#N/A</definedName>
    <definedName name="TEST_I2">#N/A</definedName>
    <definedName name="TEST_I3">#N/A</definedName>
    <definedName name="TEST_J">#N/A</definedName>
    <definedName name="TEST_J1">#N/A</definedName>
    <definedName name="TEST_J2">#N/A</definedName>
    <definedName name="TEST_J3">#N/A</definedName>
    <definedName name="TEST_K">#N/A</definedName>
    <definedName name="TEST_K1">#N/A</definedName>
    <definedName name="TEST_K2">#N/A</definedName>
    <definedName name="TEST_K3">#N/A</definedName>
    <definedName name="TEST_L2">#N/A</definedName>
    <definedName name="TEST_L3">#N/A</definedName>
    <definedName name="TEST_M2">#N/A</definedName>
    <definedName name="TEST_M3">#N/A</definedName>
    <definedName name="TEST_N2">#N/A</definedName>
    <definedName name="TEST_N3">#N/A</definedName>
    <definedName name="TEST_O2">#N/A</definedName>
    <definedName name="TEST_O3">#N/A</definedName>
    <definedName name="TEST_P2">#N/A</definedName>
    <definedName name="TEST_P3">#N/A</definedName>
    <definedName name="TEST_Q2">#N/A</definedName>
    <definedName name="TEST_Q3">#N/A</definedName>
    <definedName name="TEST_R2">#N/A</definedName>
    <definedName name="TEST_R3">#N/A</definedName>
    <definedName name="TEST_S3">#N/A</definedName>
    <definedName name="TEST_T3">#N/A</definedName>
    <definedName name="TEST_U3">#N/A</definedName>
    <definedName name="TEST_V3">#N/A</definedName>
    <definedName name="TEST_W3">#N/A</definedName>
    <definedName name="TEST_X3">#N/A</definedName>
    <definedName name="TEST_Y3">#N/A</definedName>
    <definedName name="TEST_Z3">#N/A</definedName>
    <definedName name="Test1">[69]입찰결과보고!$D$27,[69]입찰결과보고!$E$27,[69]입찰결과보고!$C$28,[69]입찰결과보고!$D$28,[69]입찰결과보고!$E$28,[69]입찰결과보고!$C$29,[69]입찰결과보고!$D$29,[69]입찰결과보고!$E$29,[69]입찰결과보고!$C$30,[69]입찰결과보고!$D$30,[69]입찰결과보고!$E$30</definedName>
    <definedName name="THRU">#REF!</definedName>
    <definedName name="THSLV12C_1">#REF!</definedName>
    <definedName name="THSLV12C_2">#REF!</definedName>
    <definedName name="THSLV17C_1">#REF!</definedName>
    <definedName name="THSLV17C_2">#REF!</definedName>
    <definedName name="tkd">#REF!</definedName>
    <definedName name="TLF">#REF!</definedName>
    <definedName name="TML">#REF!</definedName>
    <definedName name="TMO">#REF!</definedName>
    <definedName name="to" hidden="1">#REF!</definedName>
    <definedName name="tot">'[44]설계명세서(종합)'!#REF!</definedName>
    <definedName name="TOT_1">[5]설계명세서!#REF!</definedName>
    <definedName name="TOT_2">#REF!</definedName>
    <definedName name="tot_d">[5]설계명세서!#REF!</definedName>
    <definedName name="TOT_D_1">[5]설계명세서!#REF!</definedName>
    <definedName name="TOT_D_2">[5]설계명세서!#REF!</definedName>
    <definedName name="tot_s">[5]설계명세서!#REF!</definedName>
    <definedName name="TOT_S_1">[5]설계명세서!#REF!</definedName>
    <definedName name="TOT_S_2">#REF!</definedName>
    <definedName name="TOTAL">#REF!</definedName>
    <definedName name="TOTAL1">#REF!</definedName>
    <definedName name="TOTAL2">#REF!</definedName>
    <definedName name="TOTAL3">#REF!</definedName>
    <definedName name="TOTAL4">#REF!</definedName>
    <definedName name="TR_R" localSheetId="0">#REF!</definedName>
    <definedName name="TR_R">#REF!</definedName>
    <definedName name="TR_X" localSheetId="0">#REF!</definedName>
    <definedName name="TR_X">#REF!</definedName>
    <definedName name="TRYT">[38]일반전기!#REF!</definedName>
    <definedName name="TSI">#REF!</definedName>
    <definedName name="ttt" hidden="1">{#N/A,#N/A,FALSE,"부대1"}</definedName>
    <definedName name="TTTY">[70]JUCKEYK!$A$1:$N$61</definedName>
    <definedName name="TW">#REF!</definedName>
    <definedName name="TWL">#REF!</definedName>
    <definedName name="TWR">#REF!</definedName>
    <definedName name="t형후크">#REF!</definedName>
    <definedName name="U">#REF!</definedName>
    <definedName name="UNI">#REF!</definedName>
    <definedName name="UNI_ACCESSORY">[30]소요자재명세서!$O$78</definedName>
    <definedName name="UNI_CPU">[30]소요자재명세서!$O$64</definedName>
    <definedName name="UNI_NMU">[30]소요자재명세서!$O$67</definedName>
    <definedName name="UNI_OFAT">[30]소요자재명세서!$O$77</definedName>
    <definedName name="UNI_PW_AC">[30]소요자재명세서!$O$66</definedName>
    <definedName name="UNI_PW_DC">[30]소요자재명세서!$O$65</definedName>
    <definedName name="UNI_RS232">[30]소요자재명세서!$O$76</definedName>
    <definedName name="UNI_V35">[30]소요자재명세서!$O$74</definedName>
    <definedName name="UNIAC">#REF!</definedName>
    <definedName name="UNIA형">[8]소요자재!$H$99</definedName>
    <definedName name="UNIB형">[8]소요자재!$H$100</definedName>
    <definedName name="UNICPU">#REF!</definedName>
    <definedName name="UNIC형">[8]소요자재!$H$101</definedName>
    <definedName name="UNIDC">#REF!</definedName>
    <definedName name="UNID형">[8]소요자재!$H$102</definedName>
    <definedName name="UNIE형">[8]소요자재!$H$103</definedName>
    <definedName name="UNIF형">[8]소요자재!$H$104</definedName>
    <definedName name="UNIMUX">[30]소요자재명세서!$O$63</definedName>
    <definedName name="UNIOJC1">#REF!</definedName>
    <definedName name="UNIOJC2">#REF!</definedName>
    <definedName name="UNIRS232">#REF!</definedName>
    <definedName name="UNITA" localSheetId="0">[1]부하계산서!#REF!</definedName>
    <definedName name="UNITA">[1]부하계산서!#REF!</definedName>
    <definedName name="UNITAA" localSheetId="0">[1]부하계산서!#REF!</definedName>
    <definedName name="UNITAA">[1]부하계산서!#REF!</definedName>
    <definedName name="UNITB" localSheetId="0">[1]부하계산서!#REF!</definedName>
    <definedName name="UNITB">[1]부하계산서!#REF!</definedName>
    <definedName name="UNITBB" localSheetId="0">[1]부하계산서!#REF!</definedName>
    <definedName name="UNITBB">[1]부하계산서!#REF!</definedName>
    <definedName name="UNITC" localSheetId="0">[1]부하계산서!#REF!</definedName>
    <definedName name="UNITC">[1]부하계산서!#REF!</definedName>
    <definedName name="UNITC1" localSheetId="0">[1]부하계산서!#REF!</definedName>
    <definedName name="UNITC1">[1]부하계산서!#REF!</definedName>
    <definedName name="UNITCA" localSheetId="0">[1]부하계산서!#REF!</definedName>
    <definedName name="UNITCA">[1]부하계산서!#REF!</definedName>
    <definedName name="UNITD" localSheetId="0">[1]부하계산서!#REF!</definedName>
    <definedName name="UNITD">[1]부하계산서!#REF!</definedName>
    <definedName name="UNITDA" localSheetId="0">[1]부하계산서!#REF!</definedName>
    <definedName name="UNITDA">[1]부하계산서!#REF!</definedName>
    <definedName name="UNITPRICE">#REF!</definedName>
    <definedName name="UNIV">#REF!</definedName>
    <definedName name="UPS">[59]품셈!$A$31</definedName>
    <definedName name="UPSR" localSheetId="0">[1]부하계산서!#REF!</definedName>
    <definedName name="UPSR">[1]부하계산서!#REF!</definedName>
    <definedName name="uuu" hidden="1">{#N/A,#N/A,FALSE,"부대2"}</definedName>
    <definedName name="V">#REF!</definedName>
    <definedName name="V.35">[8]소요자재!$H$54</definedName>
    <definedName name="V35CARD">[8]소요자재!$H$143</definedName>
    <definedName name="VAT">#REF!</definedName>
    <definedName name="VB" localSheetId="0">#REF!</definedName>
    <definedName name="VB">#REF!</definedName>
    <definedName name="VB_2" localSheetId="0">'[26]IMPEADENCE MAP 취수장'!#REF!</definedName>
    <definedName name="VB_2">'[26]IMPEADENCE MAP 취수장'!#REF!</definedName>
    <definedName name="vcc" hidden="1">{#N/A,#N/A,FALSE,"구조1"}</definedName>
    <definedName name="VLXOJC1">#REF!</definedName>
    <definedName name="VLXOJC2">#REF!</definedName>
    <definedName name="VLXOJC3">#REF!</definedName>
    <definedName name="w" localSheetId="0">#REF!</definedName>
    <definedName name="w">#REF!</definedName>
    <definedName name="WEW" localSheetId="0">#REF!</definedName>
    <definedName name="WEW">#REF!</definedName>
    <definedName name="WJD">[41]소요자재!$H$139</definedName>
    <definedName name="WNDDKD">#N/A</definedName>
    <definedName name="wrn.2번." hidden="1">{#N/A,#N/A,FALSE,"2~8번"}</definedName>
    <definedName name="wrn.97년._.사업계획._.및._.예산지침." hidden="1">{#N/A,#N/A,TRUE,"1";#N/A,#N/A,TRUE,"2";#N/A,#N/A,TRUE,"3";#N/A,#N/A,TRUE,"4";#N/A,#N/A,TRUE,"5";#N/A,#N/A,TRUE,"6";#N/A,#N/A,TRUE,"7"}</definedName>
    <definedName name="wrn.골재소요량." hidden="1">{#N/A,#N/A,FALSE,"골재소요량";#N/A,#N/A,FALSE,"골재소요량"}</definedName>
    <definedName name="wrn.구조2." hidden="1">{#N/A,#N/A,FALSE,"구조2"}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hidden="1">{#N/A,#N/A,FALSE,"속도"}</definedName>
    <definedName name="wrn.송변전공종단가.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운반시간." hidden="1">{#N/A,#N/A,FALSE,"운반시간"}</definedName>
    <definedName name="wrn.이정표." hidden="1">{#N/A,#N/A,FALSE,"이정표"}</definedName>
    <definedName name="wrn.조골재." hidden="1">{#N/A,#N/A,FALSE,"조골재"}</definedName>
    <definedName name="wrn.철골집계표._.5칸." hidden="1">{#N/A,#N/A,FALSE,"Sheet1"}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포장단가." hidden="1">{#N/A,#N/A,FALSE,"포장단가"}</definedName>
    <definedName name="wrn.표준공종단가.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지." hidden="1">{#N/A,#N/A,FALSE,"표지"}</definedName>
    <definedName name="wrn.표지목차." hidden="1">{#N/A,#N/A,FALSE,"표지목차"}</definedName>
    <definedName name="wrn.혼합골재." hidden="1">{#N/A,#N/A,FALSE,"혼합골재"}</definedName>
    <definedName name="WSO">#REF!</definedName>
    <definedName name="WW">#REF!</definedName>
    <definedName name="WWW">[71]노임!$A$11:$F$79</definedName>
    <definedName name="X">#REF!</definedName>
    <definedName name="x5xX94">#REF!</definedName>
    <definedName name="X9701D_일위대가_List">#REF!</definedName>
    <definedName name="X97PROJ_전체프로젝트_List">#REF!</definedName>
    <definedName name="xg" hidden="1">{#N/A,#N/A,FALSE,"포장단가"}</definedName>
    <definedName name="XX">#REF!</definedName>
    <definedName name="Y">#REF!</definedName>
    <definedName name="yc">[5]설계명세서!#REF!</definedName>
    <definedName name="YN">#N/A</definedName>
    <definedName name="YRRRYT">#REF!</definedName>
    <definedName name="YU">[38]일반전기!$A$3:$D$593</definedName>
    <definedName name="yyyyy" hidden="1">{#N/A,#N/A,FALSE,"이정표"}</definedName>
    <definedName name="Z">#REF!</definedName>
    <definedName name="Z1형">[8]소요자재!$H$42</definedName>
    <definedName name="ZB" localSheetId="0">#REF!</definedName>
    <definedName name="ZB">#REF!</definedName>
    <definedName name="ZB_2" localSheetId="0">'[26]IMPEADENCE MAP 취수장'!#REF!</definedName>
    <definedName name="ZB_2">'[26]IMPEADENCE MAP 취수장'!#REF!</definedName>
    <definedName name="ZZ">#REF!</definedName>
    <definedName name="Z형">[8]소요자재!$H$20</definedName>
    <definedName name="ㄱㄱ">#N/A</definedName>
    <definedName name="ㄱㄱㄱ" localSheetId="0">#REF!</definedName>
    <definedName name="ㄱㄱㄱ">#REF!</definedName>
    <definedName name="ㄱㄱㄱㄱㄱ" localSheetId="0">#REF!</definedName>
    <definedName name="ㄱㄱㄱㄱㄱ">#REF!</definedName>
    <definedName name="ㄱㄷㅈ">[72]설계내역서!$B$2:$N$343</definedName>
    <definedName name="ㄱㄷㅈㄱㄷㅈㄱㅈㄷ" hidden="1">{#N/A,#N/A,FALSE,"혼합골재"}</definedName>
    <definedName name="ㄱ듀ㅓ교ㅕ43">#REF!</definedName>
    <definedName name="가">[63]위치조서!$J$8</definedName>
    <definedName name="가공12C">[8]소요자재!$H$156</definedName>
    <definedName name="가공24C">[8]소요자재!$H$157</definedName>
    <definedName name="가공36C">[8]소요자재!$H$158</definedName>
    <definedName name="가공48C">[8]소요자재!$H$159</definedName>
    <definedName name="가공6C">[8]소요자재!$H$155</definedName>
    <definedName name="가공명찰1">[10]종합기별!$Z$10</definedName>
    <definedName name="가공명찰2">[10]종합기별!$Z$13</definedName>
    <definedName name="가공명찰3">[10]종합기별!$Z$16</definedName>
    <definedName name="가공명찰4">[10]종합기별!$Z$19</definedName>
    <definedName name="가공명찰취부">[8]노무산출서!$H$58</definedName>
    <definedName name="가공스파이랄1">[10]종합기별!$AC$10</definedName>
    <definedName name="가공스파이랄2">[10]종합기별!$AC$13</definedName>
    <definedName name="가공스파이랄3">[10]종합기별!$AC$16</definedName>
    <definedName name="가공스파이랄4">[10]종합기별!$AC$19</definedName>
    <definedName name="가공철거">#REF!</definedName>
    <definedName name="가공포설">#REF!</definedName>
    <definedName name="가나">#REF!</definedName>
    <definedName name="가로형천장양면재계">[73]직재!#REF!</definedName>
    <definedName name="가로형천장양면재계재계">[73]재집!#REF!</definedName>
    <definedName name="가로형천장재계">[73]재집!#REF!</definedName>
    <definedName name="가설사무소">#REF!</definedName>
    <definedName name="가입">#REF!</definedName>
    <definedName name="가입자">#REF!</definedName>
    <definedName name="가지치기">[59]품셈!$A$302</definedName>
    <definedName name="각암타이">#REF!</definedName>
    <definedName name="간노" localSheetId="0">#REF!</definedName>
    <definedName name="간노">#REF!</definedName>
    <definedName name="간노_1">#REF!</definedName>
    <definedName name="간노_3">[74]설계명세서!$G$177</definedName>
    <definedName name="간노1">#REF!</definedName>
    <definedName name="간노2">#REF!</definedName>
    <definedName name="간노율" localSheetId="0">#REF!</definedName>
    <definedName name="간노율">#REF!</definedName>
    <definedName name="간접노무">#REF!</definedName>
    <definedName name="간접노무비" localSheetId="0">#REF!</definedName>
    <definedName name="간접노무비">#REF!</definedName>
    <definedName name="간접노무비3">#REF!</definedName>
    <definedName name="간접노무비4">#REF!</definedName>
    <definedName name="간접노무비요율" localSheetId="0">#REF!</definedName>
    <definedName name="간접노무비요율">#REF!</definedName>
    <definedName name="간접노무비요율_변경" localSheetId="0">#REF!</definedName>
    <definedName name="간접노무비요율_변경">#REF!</definedName>
    <definedName name="간접재료비_관로">'[75]예산내역서(총괄)'!$I$11</definedName>
    <definedName name="간접재료비_케이블">'[75]예산내역서(총괄)'!$I$21</definedName>
    <definedName name="감시모듈">[11]예산내역서!#REF!</definedName>
    <definedName name="갑">#N/A</definedName>
    <definedName name="갑지" localSheetId="0">#REF!</definedName>
    <definedName name="갑지">#REF!</definedName>
    <definedName name="갑지1">#REF!</definedName>
    <definedName name="갑지2">#REF!</definedName>
    <definedName name="강곤">#REF!</definedName>
    <definedName name="강관">[8]소요자재!$H$190</definedName>
    <definedName name="강관1">#REF!</definedName>
    <definedName name="강관80MM">#REF!</definedName>
    <definedName name="강관건주">[10]노무비명세서!$AE$63</definedName>
    <definedName name="강관주">#REF!</definedName>
    <definedName name="강관주건주">[8]노무산출서!$H$87</definedName>
    <definedName name="강상묵">[76]교환노무!#REF!</definedName>
    <definedName name="강아지">#REF!</definedName>
    <definedName name="강연선">#REF!</definedName>
    <definedName name="강재">#REF!</definedName>
    <definedName name="강재전선관">[43]소요자재!#REF!</definedName>
    <definedName name="강재전선관시설">[43]노무산출서!#REF!</definedName>
    <definedName name="강재포설">#REF!</definedName>
    <definedName name="강제간선">[8]노무산출서!$H$46</definedName>
    <definedName name="강제전선관시설">#REF!</definedName>
    <definedName name="개거" localSheetId="0">#REF!</definedName>
    <definedName name="개거">#REF!</definedName>
    <definedName name="거래처명">OFFSET(#REF!,1,0,COUNTA(#REF!))</definedName>
    <definedName name="건축">#REF!</definedName>
    <definedName name="건축목공">#REF!</definedName>
    <definedName name="겨">#REF!</definedName>
    <definedName name="견">[77]FB25JN!$L$3:$M$3</definedName>
    <definedName name="견__적__결__과___대__비__표">#REF!</definedName>
    <definedName name="견1">#REF!</definedName>
    <definedName name="견2">#REF!</definedName>
    <definedName name="견인선">#REF!</definedName>
    <definedName name="견인선1">[8]노무산출서!$H$98</definedName>
    <definedName name="견인선시설">[43]노무산출서!#REF!</definedName>
    <definedName name="견인선포설">#REF!</definedName>
    <definedName name="견적">[18]FB25JN!$L$3:$M$3</definedName>
    <definedName name="견적2">[78]FB25JN!$L$3:$M$3</definedName>
    <definedName name="견적ALT2">#REF!</definedName>
    <definedName name="견적갑">#REF!</definedName>
    <definedName name="견적대비표" hidden="1">#REF!</definedName>
    <definedName name="견적을2">#REF!</definedName>
    <definedName name="견적을ALT2">#REF!</definedName>
    <definedName name="결정치" localSheetId="0">#REF!</definedName>
    <definedName name="결정치">#REF!</definedName>
    <definedName name="경">#REF!</definedName>
    <definedName name="경고표시테이프">[59]품셈!$A$191</definedName>
    <definedName name="경비" localSheetId="0">#REF!</definedName>
    <definedName name="경비">#REF!</definedName>
    <definedName name="경비_1">#REF!</definedName>
    <definedName name="경비_3">[74]설계명세서!$G$194</definedName>
    <definedName name="경비_관로">'[75]예산내역서(총괄)'!$M$11</definedName>
    <definedName name="경비1">#REF!</definedName>
    <definedName name="경비2">#REF!</definedName>
    <definedName name="경비3">#REF!</definedName>
    <definedName name="경비4">#REF!</definedName>
    <definedName name="경비금액" localSheetId="0">#REF!</definedName>
    <definedName name="경비금액">#REF!</definedName>
    <definedName name="경비단가" localSheetId="0">#REF!</definedName>
    <definedName name="경비단가">#REF!</definedName>
    <definedName name="경비합계">#REF!</definedName>
    <definedName name="경비합계_1">#REF!</definedName>
    <definedName name="경비합계_2">#REF!</definedName>
    <definedName name="경완금">[8]소요자재!$H$208</definedName>
    <definedName name="경완금1">#REF!</definedName>
    <definedName name="경완금2">#REF!</definedName>
    <definedName name="경완금설치">#REF!</definedName>
    <definedName name="경완금시설">#REF!</definedName>
    <definedName name="경유">#REF!</definedName>
    <definedName name="계산차량대수">#REF!</definedName>
    <definedName name="계약금액">[79]설계명세서!#REF!</definedName>
    <definedName name="계장공">#REF!</definedName>
    <definedName name="고" hidden="1">{#N/A,#N/A,FALSE,"조골재"}</definedName>
    <definedName name="고고곡">'[36]21301동'!#REF!</definedName>
    <definedName name="고급기술자">#REF!</definedName>
    <definedName name="고압">#REF!</definedName>
    <definedName name="고압케이블공">#REF!</definedName>
    <definedName name="고압케이블전공">#REF!</definedName>
    <definedName name="고용" localSheetId="0">#REF!</definedName>
    <definedName name="고용">#REF!</definedName>
    <definedName name="고용1">#REF!</definedName>
    <definedName name="고용2">#REF!</definedName>
    <definedName name="고용보험료" localSheetId="0">#REF!</definedName>
    <definedName name="고용보험료">#REF!</definedName>
    <definedName name="고용보험료요율" localSheetId="0">#REF!</definedName>
    <definedName name="고용보험료요율">#REF!</definedName>
    <definedName name="고용보험료요율_변경" localSheetId="0">#REF!</definedName>
    <definedName name="고용보험료요율_변경">#REF!</definedName>
    <definedName name="고용율" localSheetId="0">#REF!</definedName>
    <definedName name="고용율">#REF!</definedName>
    <definedName name="고주파케이블">#REF!</definedName>
    <definedName name="고주파케이블12M">#REF!</definedName>
    <definedName name="고케">#REF!</definedName>
    <definedName name="곡관">#REF!</definedName>
    <definedName name="곡사명">[80]Total!#REF!</definedName>
    <definedName name="곱">[54]DATE!$I$24:$I$85</definedName>
    <definedName name="공공동동">'[36]21301동'!#REF!</definedName>
    <definedName name="공공시설">#REF!</definedName>
    <definedName name="공구1">#REF!</definedName>
    <definedName name="공구2">#REF!</definedName>
    <definedName name="공구손료">#REF!</definedName>
    <definedName name="공급">#REF!</definedName>
    <definedName name="공급가액">#REF!</definedName>
    <definedName name="공급계약">[81]설계명세서!$L$66</definedName>
    <definedName name="공기">#REF!</definedName>
    <definedName name="공기1" hidden="1">[82]설계내역서!#REF!</definedName>
    <definedName name="공내역" localSheetId="0">#REF!</definedName>
    <definedName name="공내역">#REF!</definedName>
    <definedName name="공동">'[36]21301동'!#REF!</definedName>
    <definedName name="공리">[7]공리일!$J$8</definedName>
    <definedName name="공리일공제">'[83]설계명세서(종합)'!#REF!</definedName>
    <definedName name="공사1">#REF!</definedName>
    <definedName name="공사2">#REF!</definedName>
    <definedName name="공사경비">[75]예산내역서!$O$75</definedName>
    <definedName name="공사내역서">#REF!</definedName>
    <definedName name="공사노임">'[84]01후반노무비'!$A$1:$B$180</definedName>
    <definedName name="공사명" localSheetId="0">#REF!</definedName>
    <definedName name="공사명">#REF!</definedName>
    <definedName name="공사비">#REF!</definedName>
    <definedName name="공사원가">#REF!</definedName>
    <definedName name="공압축3.5간재">'[83]기계경비(시간당)'!$H$248</definedName>
    <definedName name="공압축3.5노무">'[83]기계경비(시간당)'!$H$244</definedName>
    <definedName name="공압축3.5노무야간">'[83]기계경비(시간당)'!$H$245</definedName>
    <definedName name="공압축3.5손료">'[83]기계경비(시간당)'!$H$243</definedName>
    <definedName name="공압축7.1간재">'[83]기계경비(시간당)'!$H$256</definedName>
    <definedName name="공압축7.1노무">'[83]기계경비(시간당)'!$H$252</definedName>
    <definedName name="공압축7.1노무야간">'[83]기계경비(시간당)'!$H$253</definedName>
    <definedName name="공압축7.1손료">'[83]기계경비(시간당)'!$H$251</definedName>
    <definedName name="공정">#REF!</definedName>
    <definedName name="공정수량">#REF!</definedName>
    <definedName name="공정집계">#REF!</definedName>
    <definedName name="공정표">#REF!</definedName>
    <definedName name="공제">[85]공리일!$J$7</definedName>
    <definedName name="공제대">[75]공제대산출!$O$12</definedName>
    <definedName name="공종1" localSheetId="0">#REF!</definedName>
    <definedName name="공종1">#REF!</definedName>
    <definedName name="공차속도">#REF!</definedName>
    <definedName name="관급">[22]갑지!#REF!,[22]갑지!#REF!,[22]갑지!#REF!</definedName>
    <definedName name="관급자재대">#REF!</definedName>
    <definedName name="관로">#REF!</definedName>
    <definedName name="관로1">#REF!</definedName>
    <definedName name="관로2">#REF!</definedName>
    <definedName name="관로3">#REF!</definedName>
    <definedName name="관로4">#REF!</definedName>
    <definedName name="관로공사1">[83]소요자재!#REF!</definedName>
    <definedName name="관로공사2">[83]소요자재!#REF!</definedName>
    <definedName name="관로공사3">[83]소요자재!#REF!</definedName>
    <definedName name="관로공사4">[83]소요자재!#REF!</definedName>
    <definedName name="관로구삽입형방">[43]소요자재!#REF!</definedName>
    <definedName name="관로구삽입형방수">[8]노무산출서!$H$95</definedName>
    <definedName name="관로구삽입형방수장치">[8]소요자재!$H$234</definedName>
    <definedName name="관로기계경비">[11]예산내역서!#REF!</definedName>
    <definedName name="관로대리석">[43]소요자재!#REF!</definedName>
    <definedName name="관로대리석시설">[43]노무산출서!#REF!</definedName>
    <definedName name="관로및기타">#REF!</definedName>
    <definedName name="관로보도">[43]소요자재!#REF!</definedName>
    <definedName name="관로보도시설">[43]노무산출서!#REF!</definedName>
    <definedName name="관로사리도">[43]소요자재!#REF!</definedName>
    <definedName name="관로아스팔트">[43]소요자재!#REF!</definedName>
    <definedName name="관로아스팔트시설">[43]노무산출서!#REF!</definedName>
    <definedName name="관로청소">[8]노무산출서!$H$99</definedName>
    <definedName name="관로콘크리트">[43]소요자재!#REF!</definedName>
    <definedName name="관로콘크리트시설">[43]노무산출서!#REF!</definedName>
    <definedName name="관로포설">#REF!</definedName>
    <definedName name="관리">#REF!</definedName>
    <definedName name="괄">'[36]21301동'!#REF!</definedName>
    <definedName name="광1">[30]소요자재명세서!$O$132</definedName>
    <definedName name="광10">[30]소요자재명세서!$O$141</definedName>
    <definedName name="광10C">[11]예산내역서!#REF!</definedName>
    <definedName name="광11">[30]소요자재명세서!$O$142</definedName>
    <definedName name="광12">[30]소요자재명세서!$O$143</definedName>
    <definedName name="광2">[30]소요자재명세서!$O$133</definedName>
    <definedName name="광3">[30]소요자재명세서!$O$134</definedName>
    <definedName name="광4">[30]소요자재명세서!$O$135</definedName>
    <definedName name="광5">[30]소요자재명세서!$O$136</definedName>
    <definedName name="광6">[30]소요자재명세서!$O$137</definedName>
    <definedName name="광7">[30]소요자재명세서!$O$138</definedName>
    <definedName name="광8">[30]소요자재명세서!$O$139</definedName>
    <definedName name="광9">[30]소요자재명세서!$O$140</definedName>
    <definedName name="광가여울신">#REF!</definedName>
    <definedName name="광가여울철">#REF!</definedName>
    <definedName name="광가울신">#REF!</definedName>
    <definedName name="광가울철">#REF!</definedName>
    <definedName name="광노무비">[86]정산설계!$G$245</definedName>
    <definedName name="광단국1">#REF!</definedName>
    <definedName name="광단국2">#REF!</definedName>
    <definedName name="광단국3">#REF!</definedName>
    <definedName name="광단국4">#REF!</definedName>
    <definedName name="광단국5">#REF!</definedName>
    <definedName name="광단국6">#REF!</definedName>
    <definedName name="광분배1">[8]소요자재!$H$107</definedName>
    <definedName name="광분배2">[8]소요자재!$H$108</definedName>
    <definedName name="광분배3">[8]소요자재!$H$109</definedName>
    <definedName name="광분배함1">[83]소요자재!#REF!</definedName>
    <definedName name="광분배함2">[83]소요자재!#REF!</definedName>
    <definedName name="광분배함3">[83]소요자재!#REF!</definedName>
    <definedName name="광분배함4">[83]소요자재!#REF!</definedName>
    <definedName name="광분배함5">[83]소요자재!#REF!</definedName>
    <definedName name="광분배함6">[83]소요자재!#REF!</definedName>
    <definedName name="광분배함7">[83]소요자재!#REF!</definedName>
    <definedName name="광분배함8">[83]소요자재!#REF!</definedName>
    <definedName name="광분배함취부">[8]노무산출서!$H$19</definedName>
    <definedName name="광송수신기">[59]품셈!$A$381</definedName>
    <definedName name="광수신감도축정">[83]노무산출서!#REF!</definedName>
    <definedName name="광수신감도측정">[8]노무산출서!$H$10</definedName>
    <definedName name="광아답터">[60]성단물량!#REF!</definedName>
    <definedName name="광아답터1">[60]성단물량!#REF!</definedName>
    <definedName name="광아답터10">[60]성단물량!#REF!</definedName>
    <definedName name="광아답터2">#REF!</definedName>
    <definedName name="광아답터3">[60]성단물량!#REF!</definedName>
    <definedName name="광아답터4">[60]성단물량!#REF!</definedName>
    <definedName name="광아답터5">[60]성단물량!#REF!</definedName>
    <definedName name="광아답터6">[60]성단물량!#REF!</definedName>
    <definedName name="광아답터7">[60]성단물량!#REF!</definedName>
    <definedName name="광아답터8">[60]성단물량!#REF!</definedName>
    <definedName name="광아답터9">#REF!</definedName>
    <definedName name="광외피접속">#REF!</definedName>
    <definedName name="광원파장측정">[8]노무산출서!$H$8</definedName>
    <definedName name="광재활용철거">#REF!</definedName>
    <definedName name="광전송_1">#REF!</definedName>
    <definedName name="광전송_2">#REF!</definedName>
    <definedName name="광전송계">#REF!</definedName>
    <definedName name="광전송설치">#REF!</definedName>
    <definedName name="광전송장치">#REF!</definedName>
    <definedName name="광점퍼코드1">[8]소요자재!$H$173</definedName>
    <definedName name="광점퍼코드10">[43]소요자재!#REF!</definedName>
    <definedName name="광점퍼코드2">[8]소요자재!$H$174</definedName>
    <definedName name="광점퍼코드3">[8]소요자재!$H$175</definedName>
    <definedName name="광접속10">#REF!</definedName>
    <definedName name="광접속20">#REF!</definedName>
    <definedName name="광접속함체설치">[8]노무산출서!$H$51</definedName>
    <definedName name="광케기사">[87]인부임!$F$37</definedName>
    <definedName name="광케노무비">[86]정산설계!$G$280</definedName>
    <definedName name="광케이블">#REF!</definedName>
    <definedName name="광케이블_1">#REF!</definedName>
    <definedName name="광케이블_2">#REF!</definedName>
    <definedName name="광케이블2열">#REF!</definedName>
    <definedName name="광케이블3열">#REF!</definedName>
    <definedName name="광케이블계">#REF!</definedName>
    <definedName name="광케이블기사">#REF!</definedName>
    <definedName name="광케이블성단">#REF!</definedName>
    <definedName name="광케이블야간할증">#REF!</definedName>
    <definedName name="광케이블접속">#REF!</definedName>
    <definedName name="광케이블접속할증">#REF!</definedName>
    <definedName name="광케이블철거">#REF!</definedName>
    <definedName name="광케이블최종시험">#REF!</definedName>
    <definedName name="광케이블포설">#REF!</definedName>
    <definedName name="광케이블포설1">[10]노무비명세서!$AE$15</definedName>
    <definedName name="광케이블포설2">[10]노무비명세서!$AE$16</definedName>
    <definedName name="광케이블포설가공">#REF!</definedName>
    <definedName name="광케이블포설관로">#REF!</definedName>
    <definedName name="광코드01">[30]소요자재명세서!$O$10</definedName>
    <definedName name="광코드02">[30]소요자재명세서!$O$11</definedName>
    <definedName name="광코드13">[30]소요자재명세서!$O$18</definedName>
    <definedName name="광코드21">[30]소요자재명세서!$O$26</definedName>
    <definedName name="광코드22">[30]소요자재명세서!$O$27</definedName>
    <definedName name="광코드23">[30]소요자재명세서!$O$28</definedName>
    <definedName name="광코드3">[30]소요자재명세서!$O$169</definedName>
    <definedName name="광코드31">[30]소요자재명세서!$O$50</definedName>
    <definedName name="광코드41">[30]소요자재명세서!$O$59</definedName>
    <definedName name="광코드42">[30]소요자재명세서!$O$60</definedName>
    <definedName name="광코드43">[30]소요자재명세서!$O$61</definedName>
    <definedName name="광코드51">[30]소요자재명세서!$O$79</definedName>
    <definedName name="광코드52">[30]소요자재명세서!$O$80</definedName>
    <definedName name="광코드71">[30]소요자재명세서!$O$96</definedName>
    <definedName name="광코드72">[30]소요자재명세서!$O$97</definedName>
    <definedName name="광코드73">[30]소요자재명세서!$O$98</definedName>
    <definedName name="광코아접속">#REF!</definedName>
    <definedName name="광통기사">[87]인부임!$F$36</definedName>
    <definedName name="광통신">[88]일위대가!#REF!</definedName>
    <definedName name="광통신기사">[89]노임단가!#REF!</definedName>
    <definedName name="광포설가공">#REF!</definedName>
    <definedName name="광포설관로">#REF!</definedName>
    <definedName name="교육">#REF!</definedName>
    <definedName name="교통">#REF!</definedName>
    <definedName name="교화">#REF!</definedName>
    <definedName name="굥">#REF!</definedName>
    <definedName name="구내접지선">[8]소요자재!$H$182</definedName>
    <definedName name="구내접지선1">[8]소요자재!$H$183</definedName>
    <definedName name="구내접지선2">[8]소요자재!$H$184</definedName>
    <definedName name="구내접지선장비">[43]소요자재!#REF!</definedName>
    <definedName name="구동AA">'[36]21301동'!$A$26:$E$47</definedName>
    <definedName name="구멍">#REF!</definedName>
    <definedName name="구조물깨기" localSheetId="0">#REF!</definedName>
    <definedName name="구조물깨기">#REF!</definedName>
    <definedName name="국내성단">#REF!</definedName>
    <definedName name="국내포설">#REF!</definedName>
    <definedName name="굴착1">#REF!</definedName>
    <definedName name="굴착2">#REF!</definedName>
    <definedName name="굴착3">#REF!</definedName>
    <definedName name="굴착4">#REF!</definedName>
    <definedName name="굴착공사1">[8]소요자재!$H$238</definedName>
    <definedName name="굴착공사2">[8]소요자재!$H$239</definedName>
    <definedName name="굴착공사3">[8]소요자재!$H$240</definedName>
    <definedName name="굴착공사4">[8]소요자재!$H$241</definedName>
    <definedName name="굴착공사5">[8]노무산출서!$H$101</definedName>
    <definedName name="굴착공사6">[8]노무산출서!$H$102</definedName>
    <definedName name="굴착공사7">[8]노무산출서!$H$103</definedName>
    <definedName name="굴착공사8">[8]노무산출서!$H$104</definedName>
    <definedName name="궤도공">[89]노임단가!#REF!</definedName>
    <definedName name="규격" localSheetId="0">#REF!</definedName>
    <definedName name="규격">#REF!</definedName>
    <definedName name="균3way">#REF!</definedName>
    <definedName name="균등3WAY">[40]예산내역서!#REF!</definedName>
    <definedName name="근가">#REF!</definedName>
    <definedName name="금구류">#REF!</definedName>
    <definedName name="금구류설치">#REF!</definedName>
    <definedName name="금구류설치암타이">#REF!</definedName>
    <definedName name="금구류설치암타이할증">#REF!</definedName>
    <definedName name="금구류설치인류">#REF!</definedName>
    <definedName name="금구류설치인류할증">#REF!</definedName>
    <definedName name="금속덕트">[59]품셈!$A$272</definedName>
    <definedName name="기계경비">'[90]일위대가-3'!$V$2</definedName>
    <definedName name="기계공">#REF!</definedName>
    <definedName name="기계설치공">#REF!</definedName>
    <definedName name="기기수량">'[91]49수량'!$A$8:$Q$253</definedName>
    <definedName name="기능사1">#REF!</definedName>
    <definedName name="기능사2">#REF!</definedName>
    <definedName name="기단">'[92]기존단가 (2)'!$A$4:$E$487</definedName>
    <definedName name="기별">[93]성단물량!#REF!</definedName>
    <definedName name="기본서류">#N/A</definedName>
    <definedName name="기본서류1">#N/A</definedName>
    <definedName name="기본서류2">#N/A</definedName>
    <definedName name="기사">#REF!</definedName>
    <definedName name="기사1">[88]일위대가!#REF!</definedName>
    <definedName name="기사1급">#REF!</definedName>
    <definedName name="기사2">[88]일위대가!#REF!</definedName>
    <definedName name="기사2급">[89]노임단가!#REF!</definedName>
    <definedName name="기상">#REF!</definedName>
    <definedName name="기와공">#REF!</definedName>
    <definedName name="기존" localSheetId="0">[94]메탈라스!#REF!</definedName>
    <definedName name="기존">[94]메탈라스!#REF!</definedName>
    <definedName name="기지국">[60]성단물량!#REF!</definedName>
    <definedName name="기초">[95]소일위대가코드표!$A$1:$D$212</definedName>
    <definedName name="기타" localSheetId="0">#REF!</definedName>
    <definedName name="기타">#REF!</definedName>
    <definedName name="기타경비" localSheetId="0">#REF!</definedName>
    <definedName name="기타경비">#REF!</definedName>
    <definedName name="기타경비요율" localSheetId="0">#REF!</definedName>
    <definedName name="기타경비요율">#REF!</definedName>
    <definedName name="기타경비요율_변경" localSheetId="0">#REF!</definedName>
    <definedName name="기타경비요율_변경">#REF!</definedName>
    <definedName name="기타세">[96]납부서!#REF!</definedName>
    <definedName name="기타율" localSheetId="0">#REF!</definedName>
    <definedName name="기타율">#REF!</definedName>
    <definedName name="기타주민세">[96]납부서!#REF!</definedName>
    <definedName name="길이" localSheetId="0">#REF!</definedName>
    <definedName name="길이">#REF!</definedName>
    <definedName name="깔기" localSheetId="0">#N/A</definedName>
    <definedName name="깔기">#N/A</definedName>
    <definedName name="꼬리">[7]아파트기별!$S$52</definedName>
    <definedName name="꼬리표">#REF!</definedName>
    <definedName name="끝">#REF!</definedName>
    <definedName name="ㄳㄳ" localSheetId="0">#REF!</definedName>
    <definedName name="ㄳㄳ">#REF!</definedName>
    <definedName name="ㄳㄷ" hidden="1">{#N/A,#N/A,FALSE,"조골재"}</definedName>
    <definedName name="ㄴ" localSheetId="0">#REF!</definedName>
    <definedName name="ㄴ">#REF!</definedName>
    <definedName name="ㄴㄴ" localSheetId="0">#REF!</definedName>
    <definedName name="ㄴㄴ">#REF!</definedName>
    <definedName name="ㄴㄴㄴ" localSheetId="0" hidden="1">#REF!</definedName>
    <definedName name="ㄴㄴㄴ" hidden="1">#REF!</definedName>
    <definedName name="ㄴㄴㄴㄴ" localSheetId="0" hidden="1">#REF!</definedName>
    <definedName name="ㄴㄴㄴㄴ" hidden="1">#REF!</definedName>
    <definedName name="ㄴㄴㄴㄴㄴ" localSheetId="0" hidden="1">#REF!</definedName>
    <definedName name="ㄴㄴㄴㄴㄴ" hidden="1">#REF!</definedName>
    <definedName name="ㄴㄴㄴㄴㄴㄴ" localSheetId="0">#REF!</definedName>
    <definedName name="ㄴㄴㄴㄴㄴㄴ">#REF!</definedName>
    <definedName name="ㄴㄴㄴㄴㄴㄴㄴㄴㄴㄴ" localSheetId="0">#REF!</definedName>
    <definedName name="ㄴㄴㄴㄴㄴㄴㄴㄴㄴㄴ">#REF!</definedName>
    <definedName name="ㄴㄴㄴㄴㄴㅁ" localSheetId="0">#REF!</definedName>
    <definedName name="ㄴㄴㄴㄴㄴㅁ">#REF!</definedName>
    <definedName name="ㄴㄴㅁㅁㅇㄴ" localSheetId="0">#REF!</definedName>
    <definedName name="ㄴㄴㅁㅁㅇㄴ">#REF!</definedName>
    <definedName name="ㄴㄴㅇㅇㄴ" localSheetId="0">#REF!</definedName>
    <definedName name="ㄴㄴㅇㅇㄴ">#REF!</definedName>
    <definedName name="ㄴㄹㅇㄴㄹㅇ" localSheetId="0">#REF!</definedName>
    <definedName name="ㄴㄹㅇㄴㄹㅇ">#REF!</definedName>
    <definedName name="ㄴㄹㅇㅁㅇㄻ">#REF!</definedName>
    <definedName name="ㄴㅁ" localSheetId="0">#REF!</definedName>
    <definedName name="ㄴㅁ">#REF!</definedName>
    <definedName name="ㄴㅁㄴㅇ">[97]공사설명서외!#REF!</definedName>
    <definedName name="ㄴㅁㅁ" localSheetId="0">#REF!</definedName>
    <definedName name="ㄴㅁㅁ">#REF!</definedName>
    <definedName name="ㄴㅁㅇㄹㄴㅁㅇㄹㅇㄻㄴ">#N/A</definedName>
    <definedName name="ㄴㅁㅇㅇㄴㅇ" localSheetId="0">#REF!</definedName>
    <definedName name="ㄴㅁㅇㅇㄴㅇ">#REF!</definedName>
    <definedName name="ㄴㅁㅇㅇㄴㅇㄴ" localSheetId="0">#REF!</definedName>
    <definedName name="ㄴㅁㅇㅇㄴㅇㄴ">#REF!</definedName>
    <definedName name="ㄴㅇ" localSheetId="0">#REF!</definedName>
    <definedName name="ㄴㅇ">#REF!</definedName>
    <definedName name="ㄴㅇㄴㄴㅁㅁ" localSheetId="0">#REF!</definedName>
    <definedName name="ㄴㅇㄴㄴㅁㅁ">#REF!</definedName>
    <definedName name="ㄴㅇㄹ" localSheetId="0">#REF!</definedName>
    <definedName name="ㄴㅇㄹ">#REF!</definedName>
    <definedName name="ㄴㅇㄹㄴ">#N/A</definedName>
    <definedName name="ㄴㅇㄹㅇㄷ" localSheetId="0">#REF!</definedName>
    <definedName name="ㄴㅇㄹㅇㄷ">#REF!</definedName>
    <definedName name="나">[5]설계명세서!#REF!</definedName>
    <definedName name="나.">#REF!</definedName>
    <definedName name="나무">'[98]수목데이타 '!$A$3:$D$874</definedName>
    <definedName name="낙">[47]설계명세서!#REF!</definedName>
    <definedName name="낙찰가">#N/A</definedName>
    <definedName name="난연">#REF!</definedName>
    <definedName name="난연PE1">[10]종합기별!$X$10</definedName>
    <definedName name="난연PE2">[10]종합기별!$X$13</definedName>
    <definedName name="난연PE3">[10]종합기별!$X$16</definedName>
    <definedName name="난연PE4">[10]종합기별!$X$19</definedName>
    <definedName name="난연PE전선관">[43]소요자재!#REF!</definedName>
    <definedName name="난연강남">#REF!</definedName>
    <definedName name="난연광교">#REF!</definedName>
    <definedName name="난연광주">#REF!</definedName>
    <definedName name="난연대구">#REF!</definedName>
    <definedName name="난연대전">#REF!</definedName>
    <definedName name="난연동교">#REF!</definedName>
    <definedName name="난연르네상스">#REF!</definedName>
    <definedName name="난연발산">#REF!</definedName>
    <definedName name="난연방배">#REF!</definedName>
    <definedName name="난연보라매">#REF!</definedName>
    <definedName name="난연본사">#REF!</definedName>
    <definedName name="난연사당">#REF!</definedName>
    <definedName name="난연삼성">#REF!</definedName>
    <definedName name="난연삼풍">#REF!</definedName>
    <definedName name="난연서초">#REF!</definedName>
    <definedName name="난연수원">#REF!</definedName>
    <definedName name="난연신반포">#REF!</definedName>
    <definedName name="난연압구정">#REF!</definedName>
    <definedName name="난연울산">#REF!</definedName>
    <definedName name="난연울산2">#REF!</definedName>
    <definedName name="난연인천">#REF!</definedName>
    <definedName name="난연잠실">#REF!</definedName>
    <definedName name="난연전선관">[8]소요자재!$H$188</definedName>
    <definedName name="난연전주">#REF!</definedName>
    <definedName name="난연청담">#REF!</definedName>
    <definedName name="난연화정">#REF!</definedName>
    <definedName name="날짜">#REF!</definedName>
    <definedName name="남남" hidden="1">#REF!</definedName>
    <definedName name="납땜">#REF!</definedName>
    <definedName name="내공H">#REF!</definedName>
    <definedName name="내공V">#REF!</definedName>
    <definedName name="내공넓이">#REF!</definedName>
    <definedName name="내공높이">#REF!</definedName>
    <definedName name="내관1조10">#REF!</definedName>
    <definedName name="내관1조20">#REF!</definedName>
    <definedName name="내관2조10">#REF!</definedName>
    <definedName name="내관2조20">#REF!</definedName>
    <definedName name="내관3조10">#REF!</definedName>
    <definedName name="내관3조20">#REF!</definedName>
    <definedName name="내벽">#REF!</definedName>
    <definedName name="내선">[88]일위대가!#REF!</definedName>
    <definedName name="내선전">[88]일위대가!#REF!</definedName>
    <definedName name="내선전공">#REF!</definedName>
    <definedName name="내역">#REF!</definedName>
    <definedName name="내역서">#REF!</definedName>
    <definedName name="내역서1">#REF!</definedName>
    <definedName name="내역서2">#REF!</definedName>
    <definedName name="내장공">[89]노임단가!#REF!</definedName>
    <definedName name="내전">#REF!</definedName>
    <definedName name="년도별">[99]개소별수량산출!$A$32:$AA$41</definedName>
    <definedName name="년도별원가">[99]개소별수량산출!$A$42:$AA$177</definedName>
    <definedName name="노말?" localSheetId="0">#REF!</definedName>
    <definedName name="노말?">#REF!</definedName>
    <definedName name="노무">#REF!</definedName>
    <definedName name="노무1">#REF!</definedName>
    <definedName name="노무2">#REF!</definedName>
    <definedName name="노무단가">#REF!</definedName>
    <definedName name="노무비" localSheetId="0">[100]경산!#REF!</definedName>
    <definedName name="노무비">[100]경산!#REF!</definedName>
    <definedName name="노무비_1">#REF!</definedName>
    <definedName name="노무비_3">[74]설계명세서!$G$179</definedName>
    <definedName name="노무비1">#REF!</definedName>
    <definedName name="노무비3">#REF!</definedName>
    <definedName name="노무비4">#REF!</definedName>
    <definedName name="노무비금액" localSheetId="0">#REF!</definedName>
    <definedName name="노무비금액">#REF!</definedName>
    <definedName name="노무비단가" localSheetId="0">#REF!</definedName>
    <definedName name="노무비단가">#REF!</definedName>
    <definedName name="노무비소계">#REF!</definedName>
    <definedName name="노무비합">[101]설계명세서!#REF!</definedName>
    <definedName name="노무비합_1">[79]설계명세서!#REF!</definedName>
    <definedName name="노무비합1">[81]설계명세서!$L$39</definedName>
    <definedName name="노무비합계">#REF!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0">#REF!</definedName>
    <definedName name="노임">#REF!</definedName>
    <definedName name="노임단가" localSheetId="0">#REF!</definedName>
    <definedName name="노임단가">#REF!</definedName>
    <definedName name="노지" localSheetId="0">[100]경산!#REF!</definedName>
    <definedName name="노지">[100]경산!#REF!</definedName>
    <definedName name="노출직" localSheetId="0">#REF!</definedName>
    <definedName name="노출직">#REF!</definedName>
    <definedName name="노출직부" localSheetId="0">#REF!</definedName>
    <definedName name="노출직부">#REF!</definedName>
    <definedName name="ㄷ">#REF!</definedName>
    <definedName name="ㄷ29" localSheetId="0">'[102]횡배수관집현황(2공구)'!#REF!</definedName>
    <definedName name="ㄷ29">'[102]횡배수관집현황(2공구)'!#REF!</definedName>
    <definedName name="ㄷ41">[103]하부철근수량!#REF!</definedName>
    <definedName name="ㄷㄱㄷㅅㅅㅅ" localSheetId="0">#REF!</definedName>
    <definedName name="ㄷㄱㄷㅅㅅㅅ">#REF!</definedName>
    <definedName name="ㄷㄷ" localSheetId="0" hidden="1">#REF!</definedName>
    <definedName name="ㄷㄷ" hidden="1">#REF!</definedName>
    <definedName name="ㄷㄷㄷ">[33]FB25JN!$L$3:$M$3</definedName>
    <definedName name="ㄷㄷㄷㄷ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ㄷㄷㅈ" localSheetId="0">#REF!</definedName>
    <definedName name="ㄷㄷㅈ">#REF!</definedName>
    <definedName name="ㄷㄹㄹㅇ" localSheetId="0">#REF!</definedName>
    <definedName name="ㄷㄹㄹㅇ">#REF!</definedName>
    <definedName name="ㄷㄹㅇㄴ" localSheetId="0">#REF!</definedName>
    <definedName name="ㄷㄹㅇㄴ">#REF!</definedName>
    <definedName name="ㄷㄹㅇㄴㄹ" localSheetId="0">#REF!</definedName>
    <definedName name="ㄷㄹㅇㄴㄹ">#REF!</definedName>
    <definedName name="ㄷㅇㄴ" localSheetId="0">#REF!</definedName>
    <definedName name="ㄷㅇㄴ">#REF!</definedName>
    <definedName name="ㄷㅇㄹ" localSheetId="0">#REF!</definedName>
    <definedName name="ㄷㅇㄹ">#REF!</definedName>
    <definedName name="ㄷㅇㄹㄴ" localSheetId="0">#REF!</definedName>
    <definedName name="ㄷㅇㄹㄴ">#REF!</definedName>
    <definedName name="ㄷㅈㄱ" hidden="1">{#N/A,#N/A,FALSE,"포장1";#N/A,#N/A,FALSE,"포장1"}</definedName>
    <definedName name="다">[5]설계명세서!#REF!</definedName>
    <definedName name="다.">#REF!</definedName>
    <definedName name="다라">#REF!</definedName>
    <definedName name="닥트공">#REF!</definedName>
    <definedName name="단">#REF!</definedName>
    <definedName name="단_가">#REF!</definedName>
    <definedName name="단_가2">[104]일위대가표!#REF!</definedName>
    <definedName name="단_가3">[104]일위대가표!#REF!</definedName>
    <definedName name="단_가4">[104]일위대가표!#REF!</definedName>
    <definedName name="단_가5">[104]일위대가표!#REF!</definedName>
    <definedName name="단_가6">[104]일위대가표!#REF!</definedName>
    <definedName name="단1">[105]단!$A$5:$I$153</definedName>
    <definedName name="단가" localSheetId="0">#REF!</definedName>
    <definedName name="단가">#REF!</definedName>
    <definedName name="단가12">#REF!</definedName>
    <definedName name="단가13">#REF!</definedName>
    <definedName name="단가14">#REF!</definedName>
    <definedName name="단가15">#REF!</definedName>
    <definedName name="단가16">#REF!</definedName>
    <definedName name="단가29">#REF!</definedName>
    <definedName name="단가35">#REF!</definedName>
    <definedName name="단가49">#REF!</definedName>
    <definedName name="단가50">#REF!</definedName>
    <definedName name="단가51">#REF!</definedName>
    <definedName name="단가56">#REF!</definedName>
    <definedName name="단가60">#REF!</definedName>
    <definedName name="단가61">#REF!</definedName>
    <definedName name="단가67">#REF!</definedName>
    <definedName name="단가68">#REF!</definedName>
    <definedName name="단가69">#REF!</definedName>
    <definedName name="단가8">#REF!</definedName>
    <definedName name="단가9">#REF!</definedName>
    <definedName name="단가검토">'[22]#REF'!$A$12:$T$42</definedName>
    <definedName name="단가대" hidden="1">#REF!</definedName>
    <definedName name="단가비교표">[22]갑지!$D$19:$D$19,[22]갑지!$F$19:$BD$19</definedName>
    <definedName name="단가산출">#REF!</definedName>
    <definedName name="단가테이블">'[83]기계경비(시간당)'!$C$1:$F$58</definedName>
    <definedName name="단가표">'[106]단가표 (2)'!$A$2:$G$343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관M">[54]DATE!$H$24:$H$85</definedName>
    <definedName name="단독">[8]소요자재!$H$139</definedName>
    <definedName name="단수정리3">#REF!</definedName>
    <definedName name="단수정리4">#REF!</definedName>
    <definedName name="단위">#REF!</definedName>
    <definedName name="단위공량1">#REF!</definedName>
    <definedName name="단위공량10">[104]일위대가표!#REF!</definedName>
    <definedName name="단위공량11">[104]일위대가표!#REF!</definedName>
    <definedName name="단위공량12">[104]일위대가표!#REF!</definedName>
    <definedName name="단위공량13">[104]일위대가표!#REF!</definedName>
    <definedName name="단위공량14">[104]일위대가표!#REF!</definedName>
    <definedName name="단위공량15">[104]일위대가표!#REF!</definedName>
    <definedName name="단위공량16">[104]일위대가표!#REF!</definedName>
    <definedName name="단위공량17">[104]일위대가표!#REF!</definedName>
    <definedName name="단위공량2">#REF!</definedName>
    <definedName name="단위공량3">#REF!</definedName>
    <definedName name="단위공량4">[104]일위대가표!#REF!</definedName>
    <definedName name="단위공량5">[104]일위대가표!#REF!</definedName>
    <definedName name="단위공량6">[104]일위대가표!#REF!</definedName>
    <definedName name="단위공량7">[104]일위대가표!#REF!</definedName>
    <definedName name="단위공량8">[104]일위대가표!#REF!</definedName>
    <definedName name="단위공량9">[104]일위대가표!#REF!</definedName>
    <definedName name="단자">#REF!</definedName>
    <definedName name="단자10P신설">#REF!</definedName>
    <definedName name="단자블러취부">[43]노무산출서!#REF!</definedName>
    <definedName name="단자블럭취부">[8]노무산출서!$H$25</definedName>
    <definedName name="대">#REF!</definedName>
    <definedName name="대가">#REF!,#REF!</definedName>
    <definedName name="대구">[107]견적서!#REF!</definedName>
    <definedName name="대구방범확정">[107]견적서!#REF!</definedName>
    <definedName name="대기질">#REF!</definedName>
    <definedName name="대기질측정">#REF!</definedName>
    <definedName name="대수">#REF!</definedName>
    <definedName name="대안설정">#REF!</definedName>
    <definedName name="대전내역서_대전추가비교표_List">#REF!</definedName>
    <definedName name="대표자">[108]front!$AC$31</definedName>
    <definedName name="더하기">[54]DATE!$J$24:$J$85</definedName>
    <definedName name="덤프경비">#REF!</definedName>
    <definedName name="덤프노무">#REF!</definedName>
    <definedName name="덤프재료">#REF!</definedName>
    <definedName name="도" localSheetId="0">#REF!</definedName>
    <definedName name="도">#REF!</definedName>
    <definedName name="도경1">#REF!</definedName>
    <definedName name="도경2">#REF!</definedName>
    <definedName name="도급">#REF!</definedName>
    <definedName name="도급_1">#REF!</definedName>
    <definedName name="도급1">#REF!</definedName>
    <definedName name="도급2">#REF!</definedName>
    <definedName name="도급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444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도급경비">#REF!</definedName>
    <definedName name="도급경비1">#REF!</definedName>
    <definedName name="도급경비계">#REF!</definedName>
    <definedName name="도급계">'[109]정산내역서(선로)'!$G$121</definedName>
    <definedName name="도급계1">'[109]정산내역서(선로)'!$J$121</definedName>
    <definedName name="도급분">[86]정산설계!$G$351</definedName>
    <definedName name="도급분경비">[11]예산내역서!#REF!</definedName>
    <definedName name="도급분계">'[110]적용기준표(98년상반기)'!#REF!</definedName>
    <definedName name="도급분계_3">[74]설계명세서!$G$206</definedName>
    <definedName name="도급분계1_1">[74]설계명세서!$J$206</definedName>
    <definedName name="도급분총계_1">[111]정산!$J$67</definedName>
    <definedName name="도급분총합">#REF!</definedName>
    <definedName name="도급분합계">#REF!</definedName>
    <definedName name="도급재료">#REF!</definedName>
    <definedName name="도급재료비">#REF!</definedName>
    <definedName name="도급총계">#REF!</definedName>
    <definedName name="도급총합_1">#REF!</definedName>
    <definedName name="도급총합_2">#REF!</definedName>
    <definedName name="도배공">#REF!</definedName>
    <definedName name="도서1">#REF!</definedName>
    <definedName name="도서2">#REF!</definedName>
    <definedName name="도서2way">#REF!</definedName>
    <definedName name="도서8way">#REF!</definedName>
    <definedName name="도서ONU">#REF!</definedName>
    <definedName name="도서동축12">#REF!</definedName>
    <definedName name="도서인쇄">#REF!</definedName>
    <definedName name="도서인쇄비">[11]예산내역서!#REF!</definedName>
    <definedName name="도서전력공급기">#REF!</definedName>
    <definedName name="도서전력삽입기">#REF!</definedName>
    <definedName name="도서증폭기">#REF!</definedName>
    <definedName name="도서축전지설치품">[11]일위대가!#REF!</definedName>
    <definedName name="도서축전지이설품">[11]일위대가!#REF!</definedName>
    <definedName name="도장" localSheetId="0">[112]일위대가서식!#REF!</definedName>
    <definedName name="도장">[112]일위대가서식!#REF!</definedName>
    <definedName name="도장공">#REF!</definedName>
    <definedName name="도재">#REF!</definedName>
    <definedName name="도재_1">#REF!</definedName>
    <definedName name="동교1">#REF!</definedName>
    <definedName name="동교2">#REF!</definedName>
    <definedName name="동교3">#REF!</definedName>
    <definedName name="동교4">#REF!</definedName>
    <definedName name="동락내역">[113]견적서!#REF!</definedName>
    <definedName name="동식물상">#REF!</definedName>
    <definedName name="동원">#REF!</definedName>
    <definedName name="동축_1">#REF!</definedName>
    <definedName name="동축_2">#REF!</definedName>
    <definedName name="동축_7C">#REF!</definedName>
    <definedName name="동축12">#REF!</definedName>
    <definedName name="동축12C">#REF!</definedName>
    <definedName name="동축12C2열">[11]예산내역서!#REF!</definedName>
    <definedName name="동축17">#REF!</definedName>
    <definedName name="동축17C">[11]예산내역서!#REF!</definedName>
    <definedName name="동축17C12C">[11]예산내역서!#REF!</definedName>
    <definedName name="동축17C12C2열">[11]예산내역서!#REF!</definedName>
    <definedName name="동축노무비">[86]정산설계!$G$263</definedName>
    <definedName name="동축전송_1">#REF!</definedName>
    <definedName name="동축전송_2">#REF!</definedName>
    <definedName name="동축전송계">#REF!</definedName>
    <definedName name="동축전송설치">#REF!</definedName>
    <definedName name="동축전송장치">#REF!</definedName>
    <definedName name="동축케이블">[59]품셈!$A$502</definedName>
    <definedName name="동축케이블17C">[11]예산내역서!#REF!</definedName>
    <definedName name="동축케이블계">#REF!</definedName>
    <definedName name="동축포설">#REF!</definedName>
    <definedName name="돟">#REF!</definedName>
    <definedName name="됼">#REF!</definedName>
    <definedName name="두번째집계표">#REF!</definedName>
    <definedName name="ㄹ116">[113]가로등내역서!#REF!</definedName>
    <definedName name="ㄹㅇㄴㅇㄹ">#N/A</definedName>
    <definedName name="라">[5]설계명세서!#REF!</definedName>
    <definedName name="라마">#REF!</definedName>
    <definedName name="랙1">[44]소요자재!#REF!</definedName>
    <definedName name="랙2">[44]소요자재!#REF!</definedName>
    <definedName name="랙20">[8]소요자재!$H$133</definedName>
    <definedName name="랙21">[8]소요자재!$H$134</definedName>
    <definedName name="랙3">[44]소요자재!#REF!</definedName>
    <definedName name="랙4">[44]소요자재!#REF!</definedName>
    <definedName name="랙설치">#REF!</definedName>
    <definedName name="램머Q간재">[83]램머!$D$20</definedName>
    <definedName name="램머Q간재10">[83]램머!$F$20</definedName>
    <definedName name="램머Q간재야간">[83]램머!$J$20</definedName>
    <definedName name="램머Q노무">[83]램머!$D$21</definedName>
    <definedName name="램머Q노무10">[83]램머!$F$21</definedName>
    <definedName name="램머Q노무야간">[83]램머!$J$21</definedName>
    <definedName name="램머Q손료">[83]램머!$D$22</definedName>
    <definedName name="램머Q손료10">[83]램머!$F$22</definedName>
    <definedName name="램머Q손료야간">[83]램머!$J$22</definedName>
    <definedName name="램머간재">'[83]기계경비(시간당)'!$H$170</definedName>
    <definedName name="램머노무">'[83]기계경비(시간당)'!$H$166</definedName>
    <definedName name="램머노무야간">'[83]기계경비(시간당)'!$H$167</definedName>
    <definedName name="램머손료">'[83]기계경비(시간당)'!$H$165</definedName>
    <definedName name="레미콘운반" localSheetId="0">#REF!</definedName>
    <definedName name="레미콘운반">#REF!</definedName>
    <definedName name="로ㅓㅐ더ㅔㅛㄱ도ㅕㅓ54ㅕ3ㅗ">#REF!</definedName>
    <definedName name="루피공">#REF!</definedName>
    <definedName name="리벳공">#REF!</definedName>
    <definedName name="ㄾㅎㅇㄹ">#REF!</definedName>
    <definedName name="ㅀ오ㅓㅎ롱ㄶㄹㄴ" hidden="1">{#N/A,#N/A,FALSE,"2~8번"}</definedName>
    <definedName name="ㅁ">#REF!</definedName>
    <definedName name="ㅁ1" localSheetId="0">[114]경산!#REF!</definedName>
    <definedName name="ㅁ1">[114]경산!#REF!</definedName>
    <definedName name="ㅁ235" localSheetId="0">#REF!</definedName>
    <definedName name="ㅁ235">#REF!</definedName>
    <definedName name="ㅁ250" localSheetId="0">#REF!</definedName>
    <definedName name="ㅁ250">#REF!</definedName>
    <definedName name="ㅁ302" localSheetId="0">[115]일위대가!#REF!</definedName>
    <definedName name="ㅁ302">[115]일위대가!#REF!</definedName>
    <definedName name="ㅁ4">#REF!</definedName>
    <definedName name="ㅁ500">[116]Baby일위대가!#REF!</definedName>
    <definedName name="ㅁ545" localSheetId="0">#REF!</definedName>
    <definedName name="ㅁ545">#REF!</definedName>
    <definedName name="ㅁ60" localSheetId="0">[117]직노!#REF!</definedName>
    <definedName name="ㅁ60">[117]직노!#REF!</definedName>
    <definedName name="ㅁ636" localSheetId="0">#REF!</definedName>
    <definedName name="ㅁ636">#REF!</definedName>
    <definedName name="ㅁㄴㄹ">[118]FB25JN!$L$3:$M$3</definedName>
    <definedName name="ㅁㄴㄹㅁㄴㄹ">[33]FB25JN!$L$3:$M$3</definedName>
    <definedName name="ㅁㄴㄹㅇ">[118]FB25JN!$L$3:$M$3</definedName>
    <definedName name="ㅁㄴㄹㅇㅁㄴㄻㄴㅇㄹ">[118]FB25JN!$L$3:$M$3</definedName>
    <definedName name="ㅁㄴㅇ">#REF!</definedName>
    <definedName name="ㅁㄴㅇㄹ">[119]FB25JN!$L$6:$M$6</definedName>
    <definedName name="ㅁㄴㅇㄹㄴㄴㄴ">[33]FB25JN!$L$3:$M$3</definedName>
    <definedName name="ㅁㄴㅇㄻㄴㄹ">[119]FB25JN!$L$6:$M$6</definedName>
    <definedName name="ㅁㄴㅇㄻㄴㅇㄹ">[118]FB25JN!$L$3:$M$3</definedName>
    <definedName name="ㅁㄴㅇㄻㄴㅇㄻㄴㅇㄹ">[118]FB25JN!$L$3:$M$3</definedName>
    <definedName name="ㅁㄴㅇㅇㅇㄹㅇㄹ">[118]FB25JN!$L$6:$M$6</definedName>
    <definedName name="ㅁㅁ" localSheetId="0" hidden="1">#REF!</definedName>
    <definedName name="ㅁㅁ" hidden="1">#REF!</definedName>
    <definedName name="ㅁㅁㅁ">[118]FB25JN!$L$3:$M$3</definedName>
    <definedName name="ㅁㅁㅁㅁㅁ" localSheetId="0">[120]위치조서!#REF!</definedName>
    <definedName name="ㅁㅁㅁㅁㅁ">[120]위치조서!#REF!</definedName>
    <definedName name="ㅁㅇ">#REF!</definedName>
    <definedName name="ㅁㅇㄴㅁ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ㅁㅇㄹ">[118]FB25JN!$L$6:$M$6</definedName>
    <definedName name="마">[5]설계명세서!#REF!</definedName>
    <definedName name="마산영업국">#N/A</definedName>
    <definedName name="만">[121]환산!#REF!</definedName>
    <definedName name="맘모스">'[122]단가표 (2)'!$A$2:$G$343</definedName>
    <definedName name="매매일">[123]기본사항!$G$21</definedName>
    <definedName name="매매주식수">[123]기본사항!$G$18</definedName>
    <definedName name="매크로19">[124]!매크로19</definedName>
    <definedName name="매크로2">#REF!</definedName>
    <definedName name="맨홀">[59]품셈!$A$321</definedName>
    <definedName name="맨홀집계표" hidden="1">{#N/A,#N/A,FALSE,"포장단가"}</definedName>
    <definedName name="먹스">[44]소요자재!#REF!</definedName>
    <definedName name="먹스1">[8]소요자재!$H$8</definedName>
    <definedName name="먹스2">[8]소요자재!$H$9</definedName>
    <definedName name="멍">#REF!</definedName>
    <definedName name="면벽높이">#REF!</definedName>
    <definedName name="면벽두께">#REF!</definedName>
    <definedName name="면적">#REF!</definedName>
    <definedName name="명" localSheetId="0">[125]정문내역!#REF!</definedName>
    <definedName name="명">[125]정문내역!#REF!</definedName>
    <definedName name="명성">#N/A</definedName>
    <definedName name="명찰1">[30]소요자재명세서!$O$170</definedName>
    <definedName name="명찰2">[30]소요자재명세서!$O$171</definedName>
    <definedName name="명찰가공울산신">#REF!</definedName>
    <definedName name="명찰가공울산철">#REF!</definedName>
    <definedName name="명찰지중울산신">#REF!</definedName>
    <definedName name="명찰지중울산철">#REF!</definedName>
    <definedName name="명찰철거">[43]노무산출서!#REF!</definedName>
    <definedName name="명찰취부1">[10]노무비명세서!$AE$36</definedName>
    <definedName name="명찰취부2">[10]노무비명세서!$AE$37</definedName>
    <definedName name="명철거1">#REF!</definedName>
    <definedName name="명철거2">#REF!</definedName>
    <definedName name="명철거3">#REF!</definedName>
    <definedName name="명취부1">#REF!</definedName>
    <definedName name="명취부2">#REF!</definedName>
    <definedName name="명취부3">#REF!</definedName>
    <definedName name="명칭" localSheetId="0">[126]내역!#REF!</definedName>
    <definedName name="명칭">[126]내역!#REF!</definedName>
    <definedName name="모니터">#REF!</definedName>
    <definedName name="목도">#REF!</definedName>
    <definedName name="목도공">#REF!</definedName>
    <definedName name="몰라" localSheetId="0">#REF!</definedName>
    <definedName name="몰라">#REF!</definedName>
    <definedName name="몰탈" localSheetId="0">#N/A</definedName>
    <definedName name="몰탈">#N/A</definedName>
    <definedName name="몽탄인공산출">[127]수량산출!$A$32:$AA$122</definedName>
    <definedName name="무선안공">[87]인부임!$F$23</definedName>
    <definedName name="무선안테나공">#REF!</definedName>
    <definedName name="문서의_처음">[68]총괄집계표!#REF!</definedName>
    <definedName name="문화재">#REF!</definedName>
    <definedName name="물가자료" localSheetId="0">#REF!</definedName>
    <definedName name="물가자료">#REF!</definedName>
    <definedName name="물량">#REF!</definedName>
    <definedName name="물량2">#N/A</definedName>
    <definedName name="물산">#REF!</definedName>
    <definedName name="뭐로해">#REF!</definedName>
    <definedName name="미" localSheetId="0">#REF!</definedName>
    <definedName name="미">#REF!</definedName>
    <definedName name="미장공">#REF!</definedName>
    <definedName name="ㅂ">[128]FB25JN!$L$3:$M$3</definedName>
    <definedName name="ㅂ2ㅂ2" hidden="1">{#N/A,#N/A,FALSE,"배수1"}</definedName>
    <definedName name="ㅂㅂ">#REF!</definedName>
    <definedName name="ㅂㅂㅂ">#N/A</definedName>
    <definedName name="ㅂㅈ" localSheetId="0">#REF!</definedName>
    <definedName name="ㅂㅈ">#REF!</definedName>
    <definedName name="ㅂㅈㅂㅈㅂㅈ" localSheetId="0">#REF!</definedName>
    <definedName name="ㅂㅈㅂㅈㅂㅈ">#REF!</definedName>
    <definedName name="ㅂ쟈ㅕㅑㅂ1" hidden="1">{#N/A,#N/A,FALSE,"배수1"}</definedName>
    <definedName name="바">#REF!</definedName>
    <definedName name="바보">#REF!</definedName>
    <definedName name="바보111">#REF!</definedName>
    <definedName name="바인드1">#REF!</definedName>
    <definedName name="바인드10">#REF!</definedName>
    <definedName name="바인드2">#REF!</definedName>
    <definedName name="바인드3">#REF!</definedName>
    <definedName name="바인드4">#REF!</definedName>
    <definedName name="바인드선">#REF!</definedName>
    <definedName name="바인드신설1">[10]노무비명세서!$AE$48</definedName>
    <definedName name="바인드신설2">[10]노무비명세서!$AE$49</definedName>
    <definedName name="바인드신설3">[10]노무비명세서!$AE$50</definedName>
    <definedName name="바인딩">[59]품셈!$A$533</definedName>
    <definedName name="바인딩1조">#REF!</definedName>
    <definedName name="바인딩1조철거">#REF!</definedName>
    <definedName name="바인딩2조">#REF!</definedName>
    <definedName name="바인딩2조철거">#REF!</definedName>
    <definedName name="박1">#REF!</definedName>
    <definedName name="반강남">#REF!</definedName>
    <definedName name="반경관">#REF!</definedName>
    <definedName name="반경관1">[10]종합기별!$AI$10</definedName>
    <definedName name="반경관2">[10]종합기별!$AI$13</definedName>
    <definedName name="반경관3">[10]종합기별!$AI$16</definedName>
    <definedName name="반경관4">[10]종합기별!$AI$19</definedName>
    <definedName name="반경관취부1">[10]종합기별!$AJ$10</definedName>
    <definedName name="반경관취부2">[10]종합기별!$AJ$13</definedName>
    <definedName name="반경관취부3">[10]종합기별!$AJ$16</definedName>
    <definedName name="반경관취부4">[10]종합기별!$AJ$19</definedName>
    <definedName name="반경관취부밴드">[8]소요자재!$H$221</definedName>
    <definedName name="반광교">#REF!</definedName>
    <definedName name="반광주">#REF!</definedName>
    <definedName name="반대구">#REF!</definedName>
    <definedName name="반대전">#REF!</definedName>
    <definedName name="반동교">#REF!</definedName>
    <definedName name="반르네상스">#REF!</definedName>
    <definedName name="반발산">#REF!</definedName>
    <definedName name="반방배">#REF!</definedName>
    <definedName name="반보라매">#REF!</definedName>
    <definedName name="반본사">#REF!</definedName>
    <definedName name="반사당">#REF!</definedName>
    <definedName name="반삼성">#REF!</definedName>
    <definedName name="반삼풍">#REF!</definedName>
    <definedName name="반서초">#REF!</definedName>
    <definedName name="반송쉴드">[43]소요자재!#REF!</definedName>
    <definedName name="반송쉴드납땜">[43]노무산출서!#REF!</definedName>
    <definedName name="반송쉴드케이블">[8]소요자재!$H$177</definedName>
    <definedName name="반송쉴드케이블포선남땜">[8]노무산출서!$H$27</definedName>
    <definedName name="반송쉴드케이블포설">[44]노무산출서!#REF!</definedName>
    <definedName name="반수원">#REF!</definedName>
    <definedName name="반신반포">#REF!</definedName>
    <definedName name="반압구정">#REF!</definedName>
    <definedName name="반울산">#REF!</definedName>
    <definedName name="반울산2">#REF!</definedName>
    <definedName name="반울산신">#REF!</definedName>
    <definedName name="반울산철">#REF!</definedName>
    <definedName name="반인천">#REF!</definedName>
    <definedName name="반잠실">#REF!</definedName>
    <definedName name="반전주">#REF!</definedName>
    <definedName name="반청담">#REF!</definedName>
    <definedName name="반취부강남">#REF!</definedName>
    <definedName name="반취부광교">#REF!</definedName>
    <definedName name="반취부광주">#REF!</definedName>
    <definedName name="반취부대구">#REF!</definedName>
    <definedName name="반취부대전">#REF!</definedName>
    <definedName name="반취부동교">#REF!</definedName>
    <definedName name="반취부르네상스">#REF!</definedName>
    <definedName name="반취부발산">#REF!</definedName>
    <definedName name="반취부방배">#REF!</definedName>
    <definedName name="반취부보라매">#REF!</definedName>
    <definedName name="반취부본사">#REF!</definedName>
    <definedName name="반취부사당">#REF!</definedName>
    <definedName name="반취부삼성">#REF!</definedName>
    <definedName name="반취부삼풍">#REF!</definedName>
    <definedName name="반취부서초">#REF!</definedName>
    <definedName name="반취부수원">#REF!</definedName>
    <definedName name="반취부신반포">#REF!</definedName>
    <definedName name="반취부압구정">#REF!</definedName>
    <definedName name="반취부울산">#REF!</definedName>
    <definedName name="반취부울산2">#REF!</definedName>
    <definedName name="반취부울산신">#REF!</definedName>
    <definedName name="반취부울산철">#REF!</definedName>
    <definedName name="반취부인천">#REF!</definedName>
    <definedName name="반취부잠실">#REF!</definedName>
    <definedName name="반취부전주">#REF!</definedName>
    <definedName name="반취부청담">#REF!</definedName>
    <definedName name="반취부화정">#REF!</definedName>
    <definedName name="반화정">#REF!</definedName>
    <definedName name="발주처" localSheetId="0">#REF!</definedName>
    <definedName name="발주처">#REF!</definedName>
    <definedName name="발포지수제">[8]소요자재!$H$235</definedName>
    <definedName name="발포지수제분사">[43]노무산출서!#REF!</definedName>
    <definedName name="발포지수제분사처리">[8]노무산출서!$H$96</definedName>
    <definedName name="발포지수제처리">#REF!</definedName>
    <definedName name="발행회사명">[123]기본사항!$G$16</definedName>
    <definedName name="밧데리">#REF!</definedName>
    <definedName name="밧데리1">[44]소요자재!#REF!</definedName>
    <definedName name="밧데리2">[44]소요자재!#REF!</definedName>
    <definedName name="방송설비">[32]수량산출1!$A$209:$AB$305</definedName>
    <definedName name="방수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방수공">#REF!</definedName>
    <definedName name="방수장치">#REF!</definedName>
    <definedName name="배관">[88]일위대가!#REF!</definedName>
    <definedName name="배관공">#REF!</definedName>
    <definedName name="배관공_1">[129]인부임!$F$9</definedName>
    <definedName name="배관전공">[59]노임단가표!$D$7</definedName>
    <definedName name="배수공집계_주요자재" hidden="1">{#N/A,#N/A,FALSE,"포장단가"}</definedName>
    <definedName name="배전">#REF!</definedName>
    <definedName name="배전전공">[89]노임단가!#REF!</definedName>
    <definedName name="배전활선전공">#REF!</definedName>
    <definedName name="백">[121]환산!#REF!</definedName>
    <definedName name="백02간재">'[83]기계경비(시간당)'!$H$161</definedName>
    <definedName name="백02간재티스제외">'[83]기계경비(시간당)'!$H$162</definedName>
    <definedName name="백02노무">'[83]기계경비(시간당)'!$H$153</definedName>
    <definedName name="백02노무야간">'[83]기계경비(시간당)'!$H$157</definedName>
    <definedName name="백02손료">'[83]기계경비(시간당)'!$H$149</definedName>
    <definedName name="백04간재">'[83]기계경비(시간당)'!$H$145</definedName>
    <definedName name="백04간재티스제외">'[83]기계경비(시간당)'!$H$146</definedName>
    <definedName name="백04노무">'[83]기계경비(시간당)'!$H$137</definedName>
    <definedName name="백04노무야간">'[83]기계경비(시간당)'!$H$141</definedName>
    <definedName name="백04손료">'[83]기계경비(시간당)'!$H$133</definedName>
    <definedName name="백07간재">'[83]기계경비(시간당)'!$H$129</definedName>
    <definedName name="백07노무">'[83]기계경비(시간당)'!$H$121</definedName>
    <definedName name="백07손료">'[83]기계경비(시간당)'!$H$117</definedName>
    <definedName name="백만">[121]환산!#REF!</definedName>
    <definedName name="백사십">#REF!</definedName>
    <definedName name="백사십일">#REF!</definedName>
    <definedName name="밴드">#REF!</definedName>
    <definedName name="밴드1">#REF!</definedName>
    <definedName name="밴드2">#REF!</definedName>
    <definedName name="밴드설치">#REF!</definedName>
    <definedName name="밴드철거">#REF!</definedName>
    <definedName name="밴드취부">#REF!</definedName>
    <definedName name="번화가2">#REF!</definedName>
    <definedName name="법인세">[96]납부서!#REF!</definedName>
    <definedName name="법인주민세">[96]납부서!#REF!</definedName>
    <definedName name="법정" localSheetId="0">#REF!</definedName>
    <definedName name="법정">#REF!</definedName>
    <definedName name="벽관통">[8]노무산출서!$H$49</definedName>
    <definedName name="벽관통구멍뚫기">#REF!</definedName>
    <definedName name="벽관통구멍파기">#REF!</definedName>
    <definedName name="벽철">#REF!</definedName>
    <definedName name="벽철물">#REF!</definedName>
    <definedName name="벽철취부">#REF!</definedName>
    <definedName name="변간접노무비">#REF!</definedName>
    <definedName name="변공구손료">#REF!</definedName>
    <definedName name="변기록사진대">#REF!</definedName>
    <definedName name="변복리후생비">#REF!</definedName>
    <definedName name="변본사본">#REF!</definedName>
    <definedName name="변본사분">#REF!</definedName>
    <definedName name="변세금공과금">#REF!</definedName>
    <definedName name="변소모품비">#REF!</definedName>
    <definedName name="변안전관리비">#REF!</definedName>
    <definedName name="변여비교통통신비">#REF!</definedName>
    <definedName name="변이윤">#REF!</definedName>
    <definedName name="변일반관리비">#REF!</definedName>
    <definedName name="변직접노무비">#REF!</definedName>
    <definedName name="보" localSheetId="0">'[130]횡배수관집현황(2공구)'!#REF!</definedName>
    <definedName name="보">'[130]횡배수관집현황(2공구)'!#REF!</definedName>
    <definedName name="보12" localSheetId="0">#REF!</definedName>
    <definedName name="보12">#REF!</definedName>
    <definedName name="보도" localSheetId="0">#REF!</definedName>
    <definedName name="보도">#REF!</definedName>
    <definedName name="보인">#REF!</definedName>
    <definedName name="보통">#REF!</definedName>
    <definedName name="보통인부">'[83]기계경비(시간당)'!$D$2</definedName>
    <definedName name="보통인부1">'[131]일위대가 '!#REF!</definedName>
    <definedName name="복구_간재">'[75]예산내역서(총괄)'!$I$10</definedName>
    <definedName name="복구_경비">'[75]예산내역서(총괄)'!$M$10</definedName>
    <definedName name="복구_직노">'[75]예산내역서(총괄)'!$K$10</definedName>
    <definedName name="복구_직재">'[75]예산내역서(총괄)'!$G$10</definedName>
    <definedName name="복리1">#REF!</definedName>
    <definedName name="복리2">#REF!</definedName>
    <definedName name="복리후생">[47]설계명세서!$G$137</definedName>
    <definedName name="복리후생비">#REF!</definedName>
    <definedName name="복지" hidden="1">#REF!</definedName>
    <definedName name="본사구입">#REF!</definedName>
    <definedName name="본사분">#REF!</definedName>
    <definedName name="본사재료비">#REF!</definedName>
    <definedName name="본점소재지">[123]기본사항!$G$17</definedName>
    <definedName name="봉시설1">#REF!</definedName>
    <definedName name="봉시설2">#REF!</definedName>
    <definedName name="봉시설3">#REF!</definedName>
    <definedName name="부가가치세" localSheetId="0">#REF!</definedName>
    <definedName name="부가가치세">#REF!</definedName>
    <definedName name="부가가치세요율" localSheetId="0">#REF!</definedName>
    <definedName name="부가가치세요율">#REF!</definedName>
    <definedName name="부가가치세요율_변경" localSheetId="0">#REF!</definedName>
    <definedName name="부가가치세요율_변경">#REF!</definedName>
    <definedName name="부가세" localSheetId="0">#REF!</definedName>
    <definedName name="부가세">#REF!</definedName>
    <definedName name="부가세율" localSheetId="0">#REF!</definedName>
    <definedName name="부가세율">#REF!</definedName>
    <definedName name="부가율" localSheetId="0">#REF!</definedName>
    <definedName name="부가율">#REF!</definedName>
    <definedName name="부대" localSheetId="0">#REF!</definedName>
    <definedName name="부대">#REF!</definedName>
    <definedName name="부대a" hidden="1">{#N/A,#N/A,FALSE,"골재소요량";#N/A,#N/A,FALSE,"골재소요량"}</definedName>
    <definedName name="부대원본" hidden="1">{#N/A,#N/A,FALSE,"토공2"}</definedName>
    <definedName name="부대입찰">[131]본공사!$A$1:$G$630</definedName>
    <definedName name="부대입찰서류작성" hidden="1">'[44]갑지(추정)'!#REF!</definedName>
    <definedName name="부서">OFFSET(#REF!,0,0,COUNTA(#REF!))</definedName>
    <definedName name="북이" localSheetId="0">[132]일위대가서식!#REF!</definedName>
    <definedName name="북이">[132]일위대가서식!#REF!</definedName>
    <definedName name="분기기4WAY">[40]예산내역서!#REF!</definedName>
    <definedName name="분배2way">#REF!</definedName>
    <definedName name="분배기2">[11]예산내역서!#REF!</definedName>
    <definedName name="분배기2WAY">#REF!</definedName>
    <definedName name="분배함">#REF!</definedName>
    <definedName name="분배함취부">[10]노무비명세서!$AE$11</definedName>
    <definedName name="불균3way">#REF!</definedName>
    <definedName name="불균등3WAY">[40]예산내역서!#REF!</definedName>
    <definedName name="브02간재구조물">'[83]기계경비(시간당)'!$H$112</definedName>
    <definedName name="브02노무">'[83]기계경비(시간당)'!$H$110</definedName>
    <definedName name="브02노무야간">'[83]기계경비(시간당)'!$H$111</definedName>
    <definedName name="브02손료">'[83]기계경비(시간당)'!$H$109</definedName>
    <definedName name="브04간재구조물">'[83]기계경비(시간당)'!$H$105</definedName>
    <definedName name="브04노무">'[83]기계경비(시간당)'!$H$103</definedName>
    <definedName name="브04노무야간">'[83]기계경비(시간당)'!$H$104</definedName>
    <definedName name="브04손료">'[83]기계경비(시간당)'!$H$102</definedName>
    <definedName name="브라켓길이1">#REF!</definedName>
    <definedName name="브라켓길이2">#REF!</definedName>
    <definedName name="브라켓높이1">#REF!</definedName>
    <definedName name="브라켓높이2">#REF!</definedName>
    <definedName name="브라켓폭">#REF!</definedName>
    <definedName name="브레드">#REF!</definedName>
    <definedName name="브레이드">'[83]기계경비(시간당)'!$D$28</definedName>
    <definedName name="블록H">#REF!</definedName>
    <definedName name="블록V">#REF!</definedName>
    <definedName name="비강남">#REF!</definedName>
    <definedName name="비계">#REF!</definedName>
    <definedName name="비계공">#REF!</definedName>
    <definedName name="비광교">#REF!</definedName>
    <definedName name="비광주">#REF!</definedName>
    <definedName name="비금속광철거">[43]노무산출서!#REF!</definedName>
    <definedName name="비금속광철거지중">[43]노무산출서!#REF!</definedName>
    <definedName name="비닐바인드선">[8]소요자재!$H$213</definedName>
    <definedName name="비닐절연전선">[43]소요자재!#REF!</definedName>
    <definedName name="비닐절연전선1">[10]종합기별!$AE$10</definedName>
    <definedName name="비닐절연전선2">[10]종합기별!$AE$13</definedName>
    <definedName name="비닐절연전선3">[10]종합기별!$AE$16</definedName>
    <definedName name="비닐절연전선4">[10]종합기별!$AE$19</definedName>
    <definedName name="비대구">#REF!</definedName>
    <definedName name="비대전">#REF!</definedName>
    <definedName name="비동교">#REF!</definedName>
    <definedName name="비르네상스">#REF!</definedName>
    <definedName name="비목1" localSheetId="0">#REF!</definedName>
    <definedName name="비목1">#REF!</definedName>
    <definedName name="비목2" localSheetId="0">#REF!</definedName>
    <definedName name="비목2">#REF!</definedName>
    <definedName name="비목3" localSheetId="0">#REF!</definedName>
    <definedName name="비목3">#REF!</definedName>
    <definedName name="비목4" localSheetId="0">#REF!</definedName>
    <definedName name="비목4">#REF!</definedName>
    <definedName name="비발산">#REF!</definedName>
    <definedName name="비방배">#REF!</definedName>
    <definedName name="비보라매">#REF!</definedName>
    <definedName name="비본사">#REF!</definedName>
    <definedName name="비사당">#REF!</definedName>
    <definedName name="비삼성">#REF!</definedName>
    <definedName name="비삼풍">#REF!</definedName>
    <definedName name="비서초">#REF!</definedName>
    <definedName name="비수원">#REF!</definedName>
    <definedName name="비신반포">#REF!</definedName>
    <definedName name="비압구정">#REF!</definedName>
    <definedName name="비울산">#REF!</definedName>
    <definedName name="비울산2">#REF!</definedName>
    <definedName name="비울산신">#REF!</definedName>
    <definedName name="비울산철">#REF!</definedName>
    <definedName name="비인천">#REF!</definedName>
    <definedName name="비잠실">#REF!</definedName>
    <definedName name="비전주">#REF!</definedName>
    <definedName name="비청담">#REF!</definedName>
    <definedName name="비화정">#REF!</definedName>
    <definedName name="ㅅㄱㄷ" hidden="1">{#N/A,#N/A,FALSE,"2~8번"}</definedName>
    <definedName name="ㅅㄱㄷㅅㄱㄷ" hidden="1">{#N/A,#N/A,FALSE,"구조2"}</definedName>
    <definedName name="ㅅㄱㄷㅅㄷㄱ" hidden="1">{#N/A,#N/A,FALSE,"단가표지"}</definedName>
    <definedName name="ㅅㄱㄷㅅㄷㄳ" hidden="1">{#N/A,#N/A,FALSE,"골재소요량";#N/A,#N/A,FALSE,"골재소요량"}</definedName>
    <definedName name="사">[133]날개수량1.5!$C$28:$P$31</definedName>
    <definedName name="사1">#REF!</definedName>
    <definedName name="사10">#REF!</definedName>
    <definedName name="사11">#REF!</definedName>
    <definedName name="사12">#REF!</definedName>
    <definedName name="사13">#REF!</definedName>
    <definedName name="사14">#REF!</definedName>
    <definedName name="사15">#REF!</definedName>
    <definedName name="사2">#REF!</definedName>
    <definedName name="사3">#REF!</definedName>
    <definedName name="사4">#REF!</definedName>
    <definedName name="사5">#REF!</definedName>
    <definedName name="사6">#REF!</definedName>
    <definedName name="사7">#REF!</definedName>
    <definedName name="사8">#REF!</definedName>
    <definedName name="사9">#REF!</definedName>
    <definedName name="사a">#REF!</definedName>
    <definedName name="사b">#REF!</definedName>
    <definedName name="사c">#REF!</definedName>
    <definedName name="사d">#REF!</definedName>
    <definedName name="사e">#REF!</definedName>
    <definedName name="사f">#REF!</definedName>
    <definedName name="사g">#REF!</definedName>
    <definedName name="사h">#REF!</definedName>
    <definedName name="사I">#REF!</definedName>
    <definedName name="사j">#REF!</definedName>
    <definedName name="사k">#REF!</definedName>
    <definedName name="사r">#REF!</definedName>
    <definedName name="사가돛">#N/A</definedName>
    <definedName name="사경">#REF!</definedName>
    <definedName name="사경_1">#REF!</definedName>
    <definedName name="사경_3">[74]설계명세서!$G$183</definedName>
    <definedName name="사경1">#REF!</definedName>
    <definedName name="사경2">'[88]설계명세서(광)'!#REF!</definedName>
    <definedName name="사굴착">[10]노무비명세서!$AE$70</definedName>
    <definedName name="사급경비">#REF!</definedName>
    <definedName name="사급분계">#REF!</definedName>
    <definedName name="사급분재료비">#REF!</definedName>
    <definedName name="사급자재3">[134]강남!#REF!</definedName>
    <definedName name="사급재료">[43]정산내역서!#REF!</definedName>
    <definedName name="사급재료비">#REF!</definedName>
    <definedName name="사급재료비3">#REF!</definedName>
    <definedName name="사급재료비4">#REF!</definedName>
    <definedName name="사리도">[30]소요자재명세서!$O$218</definedName>
    <definedName name="사아상">'[36]21301동'!#REF!</definedName>
    <definedName name="사업소구입">#REF!</definedName>
    <definedName name="사업소분">#REF!</definedName>
    <definedName name="사업소재료비">[11]예산내역서!#REF!</definedName>
    <definedName name="사업소재료비계">'[110]적용기준표(98년상반기)'!#REF!</definedName>
    <definedName name="사업소출고재료비">[11]예산내역서!#REF!</definedName>
    <definedName name="사업의">#REF!</definedName>
    <definedName name="사업자번호">#REF!</definedName>
    <definedName name="사재">#REF!</definedName>
    <definedName name="사재_1">#REF!</definedName>
    <definedName name="사재_3">[74]설계명세서!$G$72</definedName>
    <definedName name="사재1">#REF!</definedName>
    <definedName name="사재2">'[88]설계명세서(광)'!#REF!</definedName>
    <definedName name="사재3">#REF!</definedName>
    <definedName name="사점오">[133]날개수량1.5!$C$32:$P$35</definedName>
    <definedName name="사후환경조사">#REF!</definedName>
    <definedName name="산업">#REF!</definedName>
    <definedName name="산재" localSheetId="0">#REF!</definedName>
    <definedName name="산재">#REF!</definedName>
    <definedName name="산재1">#REF!</definedName>
    <definedName name="산재2">#REF!</definedName>
    <definedName name="산재보험">[47]설계명세서!$G$136</definedName>
    <definedName name="산재보험료" localSheetId="0">#REF!</definedName>
    <definedName name="산재보험료">#REF!</definedName>
    <definedName name="산재보험료요율" localSheetId="0">#REF!</definedName>
    <definedName name="산재보험료요율">#REF!</definedName>
    <definedName name="산재보험료요율_변경" localSheetId="0">#REF!</definedName>
    <definedName name="산재보험료요율_변경">#REF!</definedName>
    <definedName name="산재율" localSheetId="0">#REF!</definedName>
    <definedName name="산재율">#REF!</definedName>
    <definedName name="산출근거">#REF!</definedName>
    <definedName name="삼">[133]날개수량1.5!$C$20:$P$23</definedName>
    <definedName name="삼1">#REF!</definedName>
    <definedName name="삼10">#REF!</definedName>
    <definedName name="삼11">#REF!</definedName>
    <definedName name="삼12">#REF!</definedName>
    <definedName name="삼13">#REF!</definedName>
    <definedName name="삼14">#REF!</definedName>
    <definedName name="삼15">#REF!</definedName>
    <definedName name="삼2">#REF!</definedName>
    <definedName name="삼3">#REF!</definedName>
    <definedName name="삼4">#REF!</definedName>
    <definedName name="삼5">#REF!</definedName>
    <definedName name="삼6">#REF!</definedName>
    <definedName name="삼7">#REF!</definedName>
    <definedName name="삼8">#REF!</definedName>
    <definedName name="삼9">#REF!</definedName>
    <definedName name="삼a">#REF!</definedName>
    <definedName name="삼b">#REF!</definedName>
    <definedName name="삼c">#REF!</definedName>
    <definedName name="삼d">#REF!</definedName>
    <definedName name="삼e">#REF!</definedName>
    <definedName name="삼f">#REF!</definedName>
    <definedName name="삼g">#REF!</definedName>
    <definedName name="삼점오">[133]날개수량1.5!$C$24:$P$27</definedName>
    <definedName name="상구">#REF!</definedName>
    <definedName name="상부슬라브">#REF!</definedName>
    <definedName name="상위국명">#REF!</definedName>
    <definedName name="상위국주소">#REF!</definedName>
    <definedName name="상호">[108]front!$AC$24</definedName>
    <definedName name="새노임단가">'[135]노임단가(2000하반기)'!$A$12:$F$72</definedName>
    <definedName name="새들">#REF!</definedName>
    <definedName name="샤시공">#REF!</definedName>
    <definedName name="서울TRS">#N/A</definedName>
    <definedName name="석공">#REF!</definedName>
    <definedName name="석재받은의뢰업체" hidden="1">255</definedName>
    <definedName name="선로">'[136]48전력선로일위'!$A$1:$M$65536</definedName>
    <definedName name="선로수량">'[91]48수량'!$A$7:$Q$253</definedName>
    <definedName name="선반공">#REF!</definedName>
    <definedName name="설">#REF!</definedName>
    <definedName name="설게도급경비">#REF!</definedName>
    <definedName name="설게직접노무비">#REF!</definedName>
    <definedName name="설계">[137]FB25JN!$L$6:$M$6</definedName>
    <definedName name="설계가">#N/A</definedName>
    <definedName name="설계간접노무비">#REF!</definedName>
    <definedName name="설계경비">#REF!</definedName>
    <definedName name="설계노무비">#REF!</definedName>
    <definedName name="설계도급경비">#REF!</definedName>
    <definedName name="설계도급분">#REF!</definedName>
    <definedName name="설계사급경비">#REF!</definedName>
    <definedName name="설계사급재료비">#REF!</definedName>
    <definedName name="설계이윤">#REF!</definedName>
    <definedName name="설계일반관리비">#REF!</definedName>
    <definedName name="설계재료비">#REF!</definedName>
    <definedName name="설계지입재료비">#REF!</definedName>
    <definedName name="설계직접노무비">#REF!</definedName>
    <definedName name="설계회사분">#REF!</definedName>
    <definedName name="설비">#REF!</definedName>
    <definedName name="설치1">#REF!</definedName>
    <definedName name="설치12C">[11]일위대가!$H$125</definedName>
    <definedName name="설치17C">#REF!</definedName>
    <definedName name="설치2">#REF!</definedName>
    <definedName name="설치3">#REF!</definedName>
    <definedName name="설치4">#REF!</definedName>
    <definedName name="설치5">#REF!</definedName>
    <definedName name="설치6">#REF!</definedName>
    <definedName name="설치7">#REF!</definedName>
    <definedName name="설치시공">'[44]설계명세서(종합)'!#REF!</definedName>
    <definedName name="성단">#REF!</definedName>
    <definedName name="세_발행일">#REF!</definedName>
    <definedName name="세금1">#REF!</definedName>
    <definedName name="세금2">#REF!</definedName>
    <definedName name="세금공과">#REF!</definedName>
    <definedName name="세금공과금">#REF!</definedName>
    <definedName name="세금과공">[47]설계명세서!$G$139</definedName>
    <definedName name="세금과공과">[138]설계명세서!$H$76</definedName>
    <definedName name="세금과공과금">[11]예산내역서!#REF!</definedName>
    <definedName name="셔터공">#REF!</definedName>
    <definedName name="소">[139]산출명세서!$I$4</definedName>
    <definedName name="소갑">#REF!</definedName>
    <definedName name="소계" localSheetId="0">#REF!</definedName>
    <definedName name="소계">#REF!</definedName>
    <definedName name="소계1">#REF!</definedName>
    <definedName name="소계2">#REF!</definedName>
    <definedName name="소계3">#REF!</definedName>
    <definedName name="소모1">#REF!</definedName>
    <definedName name="소모2">#REF!</definedName>
    <definedName name="소모품">#REF!</definedName>
    <definedName name="소모품비">[11]예산내역서!#REF!</definedName>
    <definedName name="소방">'[122]단가표 (2)'!$A$2:$G$343</definedName>
    <definedName name="소방내역서">'[122]단가표 (2)'!$A$2:$G$343</definedName>
    <definedName name="소용량충전기">[8]소요자재!$H$151</definedName>
    <definedName name="소음진동">#REF!</definedName>
    <definedName name="소음진동측정">#REF!</definedName>
    <definedName name="소켓무게">[54]DATE!$G$24:$G$79</definedName>
    <definedName name="소프트시험사">[140]노임단가표!$D$32</definedName>
    <definedName name="소형B손료">'[83]기계경비(시간당)'!$H$240</definedName>
    <definedName name="손해" localSheetId="0">#REF!</definedName>
    <definedName name="손해">#REF!</definedName>
    <definedName name="손해율" localSheetId="0">#REF!</definedName>
    <definedName name="손해율">#REF!</definedName>
    <definedName name="송신광출력작성">[8]노무산출서!$H$9</definedName>
    <definedName name="송신광출력측정">[43]노무산출서!#REF!</definedName>
    <definedName name="송전전공">#REF!</definedName>
    <definedName name="송전활선전공">#REF!</definedName>
    <definedName name="수도1">#REF!</definedName>
    <definedName name="수도2">#REF!</definedName>
    <definedName name="수도광열">#REF!</definedName>
    <definedName name="수도광열비">[11]예산내역서!#REF!</definedName>
    <definedName name="수동소자류">[59]품셈!$A$409</definedName>
    <definedName name="수량">#REF!</definedName>
    <definedName name="수량검토">'[22]#REF'!$A$6:$U$99</definedName>
    <definedName name="수량계산" localSheetId="0">#REF!</definedName>
    <definedName name="수량계산">#REF!</definedName>
    <definedName name="수량산출" localSheetId="0">#REF!</definedName>
    <definedName name="수량산출">#REF!</definedName>
    <definedName name="수량산출1" localSheetId="0">#REF!</definedName>
    <definedName name="수량산출1">#REF!</definedName>
    <definedName name="수량산출2" localSheetId="0">#REF!</definedName>
    <definedName name="수량산출2">#REF!</definedName>
    <definedName name="수량산출서">[140]단가산출!#REF!</definedName>
    <definedName name="수량입력">#REF!</definedName>
    <definedName name="수리수문">#REF!</definedName>
    <definedName name="수목">#REF!</definedName>
    <definedName name="수목목록">[141]일위대가표!#REF!</definedName>
    <definedName name="수질">#REF!</definedName>
    <definedName name="수질측정">#REF!</definedName>
    <definedName name="수축12">[7]아파트기별!$AR$52</definedName>
    <definedName name="수축17">[7]아파트기별!$AQ$52</definedName>
    <definedName name="숙" localSheetId="0">#REF!</definedName>
    <definedName name="숙">#REF!</definedName>
    <definedName name="순공사원가" localSheetId="0">#REF!</definedName>
    <definedName name="순공사원가">#REF!</definedName>
    <definedName name="쉴드">#REF!</definedName>
    <definedName name="스가공울산신">#REF!</definedName>
    <definedName name="스가공울산철">#REF!</definedName>
    <definedName name="스지중울산신">#REF!</definedName>
    <definedName name="스지중울산철">#REF!</definedName>
    <definedName name="스튜디오소계">#REF!</definedName>
    <definedName name="스트롱앵커시설">#REF!</definedName>
    <definedName name="스파이">[7]아파트기별!$T$52</definedName>
    <definedName name="스파이라슬리브가공">[44]노무산출서!#REF!</definedName>
    <definedName name="스파이랄1">#REF!</definedName>
    <definedName name="스파이랄2">#REF!</definedName>
    <definedName name="스파이랄가공">[43]소요자재!#REF!</definedName>
    <definedName name="스파이랄슬리브">[59]품셈!$A$554</definedName>
    <definedName name="스파이랄슬리브1">[8]소요자재!$H$200</definedName>
    <definedName name="스파이랄슬리브2">[8]소요자재!$H$199</definedName>
    <definedName name="스파이랄슬리브가공">[8]노무산출서!$H$62</definedName>
    <definedName name="스파이랄슬리브가공1M">#REF!</definedName>
    <definedName name="스파이랄슬리브맨홀4M">#REF!</definedName>
    <definedName name="스파이랄슬리브접속20M">#REF!</definedName>
    <definedName name="스파이랄슬리브지중">[8]노무산출서!$H$63</definedName>
    <definedName name="스파이랄지중">[43]소요자재!#REF!</definedName>
    <definedName name="스파이랄철거">[43]노무산출서!#REF!</definedName>
    <definedName name="스파이랄취부1">[10]노무비명세서!$AE$40</definedName>
    <definedName name="스파이랄취부2">[10]노무비명세서!$AE$41</definedName>
    <definedName name="스파취부1">#REF!</definedName>
    <definedName name="스파취부2">#REF!</definedName>
    <definedName name="스팬각형">#REF!</definedName>
    <definedName name="스팬수평">#REF!</definedName>
    <definedName name="스팸수평">#REF!</definedName>
    <definedName name="슬레이트공">[89]노임단가!#REF!</definedName>
    <definedName name="슬리브">[30]소요자재명세서!$O$168</definedName>
    <definedName name="슬리브1">#REF!</definedName>
    <definedName name="슬리브2">#REF!</definedName>
    <definedName name="시공측량사">#REF!</definedName>
    <definedName name="시멘" localSheetId="0">[142]총괄!#REF!</definedName>
    <definedName name="시멘">[142]총괄!#REF!</definedName>
    <definedName name="시발">#REF!</definedName>
    <definedName name="시행년월">#REF!</definedName>
    <definedName name="시행처">#REF!</definedName>
    <definedName name="시험성적서작성">[8]노무산출서!$H$7</definedName>
    <definedName name="시험작성서작서">[44]노무산출서!#REF!</definedName>
    <definedName name="신고일">[143]입력!$G$22</definedName>
    <definedName name="신노임">#REF!</definedName>
    <definedName name="신축이음각도">#REF!</definedName>
    <definedName name="신축이음갯수">#REF!</definedName>
    <definedName name="실행">#REF!</definedName>
    <definedName name="실행갑">#REF!</definedName>
    <definedName name="실행갑과을">#REF!</definedName>
    <definedName name="실행정리">#REF!</definedName>
    <definedName name="실행총괄">#REF!</definedName>
    <definedName name="실행총괄2">#REF!</definedName>
    <definedName name="실향갑을">#REF!</definedName>
    <definedName name="십">[121]환산!#REF!</definedName>
    <definedName name="십만">[121]환산!#REF!</definedName>
    <definedName name="써강남">#REF!</definedName>
    <definedName name="써광교">#REF!</definedName>
    <definedName name="써광주">#REF!</definedName>
    <definedName name="써대구">#REF!</definedName>
    <definedName name="써대전">#REF!</definedName>
    <definedName name="써동교">#REF!</definedName>
    <definedName name="써르네상스">#REF!</definedName>
    <definedName name="써발산">#REF!</definedName>
    <definedName name="써방배">#REF!</definedName>
    <definedName name="써보라매">#REF!</definedName>
    <definedName name="써본사">#REF!</definedName>
    <definedName name="써비스컨넥타">[8]소요자재!$H$215</definedName>
    <definedName name="써비스콘1">[10]종합기별!$AG$10</definedName>
    <definedName name="써비스콘2">[10]종합기별!$AG$13</definedName>
    <definedName name="써비스콘3">[10]종합기별!$AG$16</definedName>
    <definedName name="써비스콘4">[10]종합기별!$AG$19</definedName>
    <definedName name="써비스콘넥터">#REF!</definedName>
    <definedName name="써사당">#REF!</definedName>
    <definedName name="써삼성">#REF!</definedName>
    <definedName name="써삼풍">#REF!</definedName>
    <definedName name="써서초">#REF!</definedName>
    <definedName name="써수원">#REF!</definedName>
    <definedName name="써신반포">#REF!</definedName>
    <definedName name="써압구정">#REF!</definedName>
    <definedName name="써울산">#REF!</definedName>
    <definedName name="써울산2">#REF!</definedName>
    <definedName name="써울산신">#REF!</definedName>
    <definedName name="써울산철">#REF!</definedName>
    <definedName name="써인천">#REF!</definedName>
    <definedName name="써잠실">#REF!</definedName>
    <definedName name="써전주">#REF!</definedName>
    <definedName name="써청담">#REF!</definedName>
    <definedName name="써콘">#REF!</definedName>
    <definedName name="써콘1">#REF!</definedName>
    <definedName name="써콘2">#REF!</definedName>
    <definedName name="써콘시설">[10]노무비명세서!$AE$53</definedName>
    <definedName name="써화정">#REF!</definedName>
    <definedName name="ㅇ" localSheetId="0">#REF!</definedName>
    <definedName name="ㅇ">#REF!</definedName>
    <definedName name="ㅇ10" localSheetId="0">#REF!</definedName>
    <definedName name="ㅇ10">#REF!</definedName>
    <definedName name="ㅇ20" localSheetId="0">#REF!</definedName>
    <definedName name="ㅇ20">#REF!</definedName>
    <definedName name="ㅇㄴㄹ">[33]FB25JN!$L$3:$M$3</definedName>
    <definedName name="ㅇㄹ">[144]단가산출서!$A$2:$N$87</definedName>
    <definedName name="ㅇㄹㄴ" hidden="1">{"'광피스표'!$A$3:$N$54"}</definedName>
    <definedName name="ㅇㄹㄴㅁㅇㄹ">#N/A</definedName>
    <definedName name="ㅇㄹㅇㄹ" localSheetId="0" hidden="1">#REF!</definedName>
    <definedName name="ㅇㄹㅇㄹ" hidden="1">#REF!</definedName>
    <definedName name="ㅇㅇ" hidden="1">#REF!</definedName>
    <definedName name="ㅇㅇㄹ" localSheetId="0" hidden="1">#REF!</definedName>
    <definedName name="ㅇㅇㄹ" hidden="1">#REF!</definedName>
    <definedName name="ㅇㅇㅇ" localSheetId="0" hidden="1">#REF!</definedName>
    <definedName name="ㅇㅇㅇ" hidden="1">#REF!</definedName>
    <definedName name="ㅇㅇㅇㅇㅇ" localSheetId="0">#REF!</definedName>
    <definedName name="ㅇㅇㅇㅇㅇ">#REF!</definedName>
    <definedName name="ㅇㅇㅇㅇㅇㅇㅇ" localSheetId="0">#REF!</definedName>
    <definedName name="ㅇㅇㅇㅇㅇㅇㅇ">#REF!</definedName>
    <definedName name="아">#REF!</definedName>
    <definedName name="아답타">#REF!</definedName>
    <definedName name="아디에프">[43]소요자재!#REF!</definedName>
    <definedName name="아디에프취부">[43]노무산출서!#REF!</definedName>
    <definedName name="아무거나" hidden="1">#REF!</definedName>
    <definedName name="아스관" localSheetId="0">[142]총괄!#REF!</definedName>
    <definedName name="아스관">[142]총괄!#REF!</definedName>
    <definedName name="아스콘" localSheetId="0">'[102]횡배수관집현황(2공구)'!#REF!</definedName>
    <definedName name="아스콘">'[102]횡배수관집현황(2공구)'!#REF!</definedName>
    <definedName name="아스타일공">#REF!</definedName>
    <definedName name="아스팔트">[30]소요자재명세서!$O$219</definedName>
    <definedName name="아아아앙" localSheetId="0">#REF!</definedName>
    <definedName name="아아아앙">#REF!</definedName>
    <definedName name="아이디">[41]소요자재!$H$110</definedName>
    <definedName name="아이디에프">[8]소요자재!$H$110</definedName>
    <definedName name="아이디에프1">[8]소요자재!$H$111</definedName>
    <definedName name="아콘467" localSheetId="0">[142]총괄!#REF!</definedName>
    <definedName name="아콘467">[142]총괄!#REF!</definedName>
    <definedName name="아콘78" localSheetId="0">[142]총괄!#REF!</definedName>
    <definedName name="아콘78">[142]총괄!#REF!</definedName>
    <definedName name="아콘관" localSheetId="0">[142]총괄!#REF!</definedName>
    <definedName name="아콘관">[142]총괄!#REF!</definedName>
    <definedName name="아트관" localSheetId="0">[142]총괄!#REF!</definedName>
    <definedName name="아트관">[142]총괄!#REF!</definedName>
    <definedName name="악취">#REF!</definedName>
    <definedName name="안전" localSheetId="0">#REF!</definedName>
    <definedName name="안전">#REF!</definedName>
    <definedName name="안전1">#REF!</definedName>
    <definedName name="안전2">#REF!</definedName>
    <definedName name="안전관리">[74]설계명세서!$G$188</definedName>
    <definedName name="안전관리비" localSheetId="0">#REF!</definedName>
    <definedName name="안전관리비">#REF!</definedName>
    <definedName name="안전관리비요율" localSheetId="0">#REF!</definedName>
    <definedName name="안전관리비요율">#REF!</definedName>
    <definedName name="안전관리비요율_변경" localSheetId="0">#REF!</definedName>
    <definedName name="안전관리비요율_변경">#REF!</definedName>
    <definedName name="안전율" localSheetId="0">#REF!</definedName>
    <definedName name="안전율">#REF!</definedName>
    <definedName name="암강남">#REF!</definedName>
    <definedName name="암거" localSheetId="0">#REF!</definedName>
    <definedName name="암거">#REF!</definedName>
    <definedName name="암광교">#REF!</definedName>
    <definedName name="암광주">#REF!</definedName>
    <definedName name="암대구">#REF!</definedName>
    <definedName name="암대전">#REF!</definedName>
    <definedName name="암동교">#REF!</definedName>
    <definedName name="암르네상스">#REF!</definedName>
    <definedName name="암발산">#REF!</definedName>
    <definedName name="암방배">#REF!</definedName>
    <definedName name="암보라매">#REF!</definedName>
    <definedName name="암본사">#REF!</definedName>
    <definedName name="암사당">#REF!</definedName>
    <definedName name="암삼성">#REF!</definedName>
    <definedName name="암삼풍">#REF!</definedName>
    <definedName name="암서초">#REF!</definedName>
    <definedName name="암수원">#REF!</definedName>
    <definedName name="암신반포">#REF!</definedName>
    <definedName name="암압구정">#REF!</definedName>
    <definedName name="암울산">#REF!</definedName>
    <definedName name="암울산2">#REF!</definedName>
    <definedName name="암울신">#REF!</definedName>
    <definedName name="암울철">#REF!</definedName>
    <definedName name="암인천">#REF!</definedName>
    <definedName name="암잠실">#REF!</definedName>
    <definedName name="암전주">#REF!</definedName>
    <definedName name="암청담">#REF!</definedName>
    <definedName name="암타이">[30]소요자재명세서!$O$178</definedName>
    <definedName name="암타이1">[10]종합기별!$I$10</definedName>
    <definedName name="암타이2">[10]종합기별!$I$13</definedName>
    <definedName name="암타이3">[10]종합기별!$I$16</definedName>
    <definedName name="암타이4">[10]종합기별!$I$19</definedName>
    <definedName name="암타이밴드">[8]소요자재!$H$204</definedName>
    <definedName name="암타이밴드2">[43]소요자재!#REF!</definedName>
    <definedName name="암화정">#REF!</definedName>
    <definedName name="앙카">#REF!</definedName>
    <definedName name="앙카볼트">[8]소요자재!$H$192</definedName>
    <definedName name="앙카볼트설치">[8]노무산출서!$H$48</definedName>
    <definedName name="앙카설치">#REF!</definedName>
    <definedName name="앵커볼트설치">#REF!</definedName>
    <definedName name="양도자">[123]기본사항!$G$2</definedName>
    <definedName name="양도자등록번호">[143]입력!$G$3</definedName>
    <definedName name="양도자사업자번호">[143]입력!$G$7</definedName>
    <definedName name="양도자상호">[143]입력!$G$6</definedName>
    <definedName name="양도자주소">[143]입력!$G$4</definedName>
    <definedName name="양생공">#REF!</definedName>
    <definedName name="양수자">[143]입력!$G$10</definedName>
    <definedName name="양수자등록번호">[143]입력!$G$11</definedName>
    <definedName name="양수자사업자번호">[143]입력!$G$14</definedName>
    <definedName name="양수자상호">[143]입력!$G$13</definedName>
    <definedName name="양수자주소">[143]입력!$G$12</definedName>
    <definedName name="양재동_근린생활_및_다세대_주택_기타_List">#REF!</definedName>
    <definedName name="어" localSheetId="0">[145]위치!#REF!</definedName>
    <definedName name="어">[145]위치!#REF!</definedName>
    <definedName name="어댑터">[40]예산내역서!#REF!</definedName>
    <definedName name="어린이총괄">#REF!</definedName>
    <definedName name="업체명">#REF!</definedName>
    <definedName name="여건22" hidden="1">[143]Total!#REF!</definedName>
    <definedName name="여비1">#REF!</definedName>
    <definedName name="여비2">#REF!</definedName>
    <definedName name="여비교통">[47]설계명세서!$G$135</definedName>
    <definedName name="여비교통비">[11]예산내역서!#REF!</definedName>
    <definedName name="여비교통통신">#REF!</definedName>
    <definedName name="연1">'[146]안양동교 1안'!#REF!</definedName>
    <definedName name="연강남">#REF!</definedName>
    <definedName name="연광교">#REF!</definedName>
    <definedName name="연광주">#REF!</definedName>
    <definedName name="연대구">#REF!</definedName>
    <definedName name="연대전">#REF!</definedName>
    <definedName name="연동교">#REF!</definedName>
    <definedName name="연동연선">[8]소요자재!$H$214</definedName>
    <definedName name="연동연선1">[10]종합기별!$AH$10</definedName>
    <definedName name="연동연선2">[10]종합기별!$AH$13</definedName>
    <definedName name="연동연선3">[10]종합기별!$AH$16</definedName>
    <definedName name="연동연선4">[10]종합기별!$AH$19</definedName>
    <definedName name="연동연선중성선">[43]소요자재!#REF!</definedName>
    <definedName name="연르네상스">#REF!</definedName>
    <definedName name="연발산">#REF!</definedName>
    <definedName name="연방배">#REF!</definedName>
    <definedName name="연보라매">#REF!</definedName>
    <definedName name="연본사">#REF!</definedName>
    <definedName name="연사당">#REF!</definedName>
    <definedName name="연삼성">#REF!</definedName>
    <definedName name="연삼풍">#REF!</definedName>
    <definedName name="연서초">#REF!</definedName>
    <definedName name="연선">#REF!</definedName>
    <definedName name="연수원">#REF!</definedName>
    <definedName name="연신반포">#REF!</definedName>
    <definedName name="연압구정">#REF!</definedName>
    <definedName name="연울산">#REF!</definedName>
    <definedName name="연울산2">#REF!</definedName>
    <definedName name="연울산신">#REF!</definedName>
    <definedName name="연울산철">#REF!</definedName>
    <definedName name="연인천">#REF!</definedName>
    <definedName name="연잠실">#REF!</definedName>
    <definedName name="연장">#REF!</definedName>
    <definedName name="연전주">#REF!</definedName>
    <definedName name="연청담">#REF!</definedName>
    <definedName name="연화정">#REF!</definedName>
    <definedName name="열수축KIT몸체">[43]소요자재!#REF!</definedName>
    <definedName name="열수축KIT분기">[43]소요자재!#REF!</definedName>
    <definedName name="열수축관">[59]품셈!$A$636</definedName>
    <definedName name="열수축슬리브">[8]소요자재!$H$201</definedName>
    <definedName name="열수축슬리브1">[8]소요자재!$H$172</definedName>
    <definedName name="열수축슬리브성단">[43]소요자재!#REF!</definedName>
    <definedName name="열수축슬리브중간접속">[43]소요자재!#REF!</definedName>
    <definedName name="열차무선전화설비">#REF!</definedName>
    <definedName name="영종12C">[11]예산내역서!#REF!</definedName>
    <definedName name="영종17C">[11]예산내역서!#REF!</definedName>
    <definedName name="영종17C12C">[11]예산내역서!#REF!</definedName>
    <definedName name="영종2WAY">[11]예산내역서!#REF!</definedName>
    <definedName name="영종4WAY">[11]예산내역서!#REF!</definedName>
    <definedName name="영종조가선">[11]예산내역서!#REF!</definedName>
    <definedName name="예산서">#REF!</definedName>
    <definedName name="오1">#REF!</definedName>
    <definedName name="오2">#REF!</definedName>
    <definedName name="오3">#REF!</definedName>
    <definedName name="오4">#REF!</definedName>
    <definedName name="오5">#REF!</definedName>
    <definedName name="오6">#REF!</definedName>
    <definedName name="오수받이">[147]위치조서!$J$8</definedName>
    <definedName name="오씨">#REF!</definedName>
    <definedName name="오씨에스">#REF!</definedName>
    <definedName name="오페디1">[8]소요자재!$H$135</definedName>
    <definedName name="오페디2">[8]소요자재!$H$136</definedName>
    <definedName name="오페디3">[8]소요자재!$H$137</definedName>
    <definedName name="옥내수량">'[91]22수량'!$A$8:$Q$703</definedName>
    <definedName name="옥내잡공사">[59]품셈!$A$614</definedName>
    <definedName name="옥내접지">[8]노무산출서!$H$34</definedName>
    <definedName name="옥내접지1">#REF!</definedName>
    <definedName name="옥내접지2">#REF!</definedName>
    <definedName name="옥내케이블시설">[8]노무산출서!$H$38</definedName>
    <definedName name="옥외1">#REF!</definedName>
    <definedName name="옥외2">#REF!</definedName>
    <definedName name="옥외3">#REF!</definedName>
    <definedName name="옥외4">#REF!</definedName>
    <definedName name="옥외5">#REF!</definedName>
    <definedName name="옥외6">#REF!</definedName>
    <definedName name="옥외7">#REF!</definedName>
    <definedName name="옥외8">#REF!</definedName>
    <definedName name="옥외수량1">#REF!</definedName>
    <definedName name="옥외수량2">#REF!</definedName>
    <definedName name="옥외수량3">#REF!</definedName>
    <definedName name="옥외수량4">#REF!</definedName>
    <definedName name="옥외수량5">#REF!</definedName>
    <definedName name="옥외수량6">#REF!</definedName>
    <definedName name="옥외수량7">#REF!</definedName>
    <definedName name="옥외수량8">#REF!</definedName>
    <definedName name="옥외접지">#REF!</definedName>
    <definedName name="완금">[30]소요자재명세서!$O$185</definedName>
    <definedName name="완금U볼트">[8]소요자재!$H$211</definedName>
    <definedName name="완금볼트">[43]소요자재!#REF!</definedName>
    <definedName name="외벽" localSheetId="0">#N/A</definedName>
    <definedName name="외벽">#N/A</definedName>
    <definedName name="외선">[88]일위대가!#REF!</definedName>
    <definedName name="외주가공비" localSheetId="0">#REF!</definedName>
    <definedName name="외주가공비">#REF!</definedName>
    <definedName name="외주변경" localSheetId="0">#REF!</definedName>
    <definedName name="외주변경">#REF!</definedName>
    <definedName name="외피접속">#REF!</definedName>
    <definedName name="외피접속10">#REF!</definedName>
    <definedName name="외피접속20">#REF!</definedName>
    <definedName name="외피접속할증">#REF!</definedName>
    <definedName name="요약문">#REF!</definedName>
    <definedName name="용량" localSheetId="0">#REF!</definedName>
    <definedName name="용량">#REF!</definedName>
    <definedName name="용역">#REF!</definedName>
    <definedName name="용접">#REF!</definedName>
    <definedName name="용접공">'[83]기계경비(시간당)'!$D$13</definedName>
    <definedName name="용접공_일반">#REF!</definedName>
    <definedName name="운반">#REF!</definedName>
    <definedName name="운반비">#REF!</definedName>
    <definedName name="운송">#REF!</definedName>
    <definedName name="운전">#REF!</definedName>
    <definedName name="운전사">#REF!</definedName>
    <definedName name="운전사_운반">'[83]기계경비(시간당)'!$D$7</definedName>
    <definedName name="운전조">#REF!</definedName>
    <definedName name="웅">[146]단가!$A$4:$E$122</definedName>
    <definedName name="원">#REF!</definedName>
    <definedName name="원가">#N/A</definedName>
    <definedName name="원가계산서">#REF!</definedName>
    <definedName name="원수" localSheetId="0">#REF!</definedName>
    <definedName name="원수">#REF!</definedName>
    <definedName name="위락경관">#REF!</definedName>
    <definedName name="위병면회소" localSheetId="0">[148]원가계산서!#REF!</definedName>
    <definedName name="위병면회소">[148]원가계산서!#REF!</definedName>
    <definedName name="위생공중보건">#REF!</definedName>
    <definedName name="위치" localSheetId="0">#REF!</definedName>
    <definedName name="위치">#REF!</definedName>
    <definedName name="위험울산신">#REF!</definedName>
    <definedName name="위험표시찰">[8]소요자재!$H$198</definedName>
    <definedName name="위험표시찰1">[10]종합기별!$AB$10</definedName>
    <definedName name="위험표시찰2">[10]종합기별!$AB$13</definedName>
    <definedName name="위험표시찰3">[10]종합기별!$AB$16</definedName>
    <definedName name="위험표시찰4">[10]종합기별!$AB$19</definedName>
    <definedName name="위험표시찰취부">[8]노무산출서!$H$60</definedName>
    <definedName name="위험표시판시설">#REF!</definedName>
    <definedName name="위험표지판">#REF!</definedName>
    <definedName name="유니1">[8]소요자재!$H$95</definedName>
    <definedName name="유니2">[8]소요자재!$H$96</definedName>
    <definedName name="유니3">[44]소요자재!#REF!</definedName>
    <definedName name="유니랙">[8]소요자재!$H$105</definedName>
    <definedName name="유니랙1">[8]소요자재!$H$106</definedName>
    <definedName name="유리공">#REF!</definedName>
    <definedName name="유볼트">#REF!</definedName>
    <definedName name="육1">#REF!</definedName>
    <definedName name="육10">#REF!</definedName>
    <definedName name="육11">#REF!</definedName>
    <definedName name="육12">#REF!</definedName>
    <definedName name="육13">#REF!</definedName>
    <definedName name="육14">#REF!</definedName>
    <definedName name="육2">#REF!</definedName>
    <definedName name="육3">#REF!</definedName>
    <definedName name="육4">#REF!</definedName>
    <definedName name="육5">#REF!</definedName>
    <definedName name="육6">#REF!</definedName>
    <definedName name="육7">#REF!</definedName>
    <definedName name="육8">#REF!</definedName>
    <definedName name="육9">#REF!</definedName>
    <definedName name="육상동식물">#REF!</definedName>
    <definedName name="육수동식물">#REF!</definedName>
    <definedName name="융착접속">[10]노무비명세서!$AE$32</definedName>
    <definedName name="을지">[29]FB25JN!$L$3:$M$3</definedName>
    <definedName name="이">[133]날개수량1.5!$C$12:$P$15</definedName>
    <definedName name="이1">#REF!</definedName>
    <definedName name="이10">#REF!</definedName>
    <definedName name="이11">#REF!</definedName>
    <definedName name="이12">#REF!</definedName>
    <definedName name="이13">#REF!</definedName>
    <definedName name="이14">#REF!</definedName>
    <definedName name="이15">#REF!</definedName>
    <definedName name="이2">#REF!</definedName>
    <definedName name="이3">#REF!</definedName>
    <definedName name="이4">#REF!</definedName>
    <definedName name="이5">#REF!</definedName>
    <definedName name="이6">#REF!</definedName>
    <definedName name="이7">#REF!</definedName>
    <definedName name="이8">#REF!</definedName>
    <definedName name="이9">#REF!</definedName>
    <definedName name="이a">#REF!</definedName>
    <definedName name="이b">#REF!</definedName>
    <definedName name="이라라랄" localSheetId="0">#REF!</definedName>
    <definedName name="이라라랄">#REF!</definedName>
    <definedName name="이름">OFFSET(#REF!,0,0,COUNTA(#REF!))</definedName>
    <definedName name="이설1">#REF!</definedName>
    <definedName name="이설2">#REF!</definedName>
    <definedName name="이설3">#REF!</definedName>
    <definedName name="이설4">#REF!</definedName>
    <definedName name="이설5">#REF!</definedName>
    <definedName name="이설6">#REF!</definedName>
    <definedName name="이설7">#REF!</definedName>
    <definedName name="이식">#REF!</definedName>
    <definedName name="이윤" localSheetId="0">#REF!</definedName>
    <definedName name="이윤">#REF!</definedName>
    <definedName name="이윤_1">#REF!</definedName>
    <definedName name="이윤_3">[74]설계명세서!$G$201</definedName>
    <definedName name="이윤1">#REF!</definedName>
    <definedName name="이윤2">#REF!</definedName>
    <definedName name="이윤3">#REF!</definedName>
    <definedName name="이윤4">#REF!</definedName>
    <definedName name="이윤섭">#REF!</definedName>
    <definedName name="이윤요율" localSheetId="0">#REF!</definedName>
    <definedName name="이윤요율">#REF!</definedName>
    <definedName name="이윤요율_변경" localSheetId="0">#REF!</definedName>
    <definedName name="이윤요율_변경">#REF!</definedName>
    <definedName name="이윤율" localSheetId="0">#REF!</definedName>
    <definedName name="이윤율">#REF!</definedName>
    <definedName name="이점오">[133]날개수량1.5!$C$16:$P$19</definedName>
    <definedName name="이태리" localSheetId="0">#REF!</definedName>
    <definedName name="이태리">#REF!</definedName>
    <definedName name="이태리2" localSheetId="0">#REF!</definedName>
    <definedName name="이태리2">#REF!</definedName>
    <definedName name="이태리라" localSheetId="0">#REF!</definedName>
    <definedName name="이태리라">#REF!</definedName>
    <definedName name="이형관">[54]DATE!$B$24:$B$85</definedName>
    <definedName name="이후" localSheetId="0">#REF!</definedName>
    <definedName name="이후">#REF!</definedName>
    <definedName name="이희성" localSheetId="0">#REF!</definedName>
    <definedName name="이희성">#REF!</definedName>
    <definedName name="이희성1" localSheetId="0">#REF!</definedName>
    <definedName name="이희성1">#REF!</definedName>
    <definedName name="인강남">#REF!</definedName>
    <definedName name="인건비">#REF!</definedName>
    <definedName name="인공" localSheetId="0">#REF!</definedName>
    <definedName name="인공">#REF!</definedName>
    <definedName name="인공산출" localSheetId="0">#REF!</definedName>
    <definedName name="인공산출">#REF!</definedName>
    <definedName name="인광교">#REF!</definedName>
    <definedName name="인광주">#REF!</definedName>
    <definedName name="인구">#REF!</definedName>
    <definedName name="인대구">#REF!</definedName>
    <definedName name="인대전">#REF!</definedName>
    <definedName name="인동교">#REF!</definedName>
    <definedName name="인력품">#REF!</definedName>
    <definedName name="인류">[30]소요자재명세서!$O$180</definedName>
    <definedName name="인류1">[10]종합기별!$K$10</definedName>
    <definedName name="인류2">[10]종합기별!$K$13</definedName>
    <definedName name="인류3">[10]종합기별!$K$16</definedName>
    <definedName name="인류4">[10]종합기별!$K$19</definedName>
    <definedName name="인류클램프">[8]소요자재!$H$206</definedName>
    <definedName name="인르네상스">#REF!</definedName>
    <definedName name="인발산">#REF!</definedName>
    <definedName name="인방배">#REF!</definedName>
    <definedName name="인보라매">#REF!</definedName>
    <definedName name="인본사">#REF!</definedName>
    <definedName name="인사당">#REF!</definedName>
    <definedName name="인삼성">#REF!</definedName>
    <definedName name="인삼풍">#REF!</definedName>
    <definedName name="인상PVC">[30]소요자재명세서!$O$196</definedName>
    <definedName name="인상PVC곡관">[43]소요자재!#REF!</definedName>
    <definedName name="인서초">#REF!</definedName>
    <definedName name="인수원">#REF!</definedName>
    <definedName name="인식표찰">[59]품셈!$A$570</definedName>
    <definedName name="인신반포">#REF!</definedName>
    <definedName name="인압구정">#REF!</definedName>
    <definedName name="인울산">#REF!</definedName>
    <definedName name="인울산2">#REF!</definedName>
    <definedName name="인울신">#REF!</definedName>
    <definedName name="인울철">#REF!</definedName>
    <definedName name="인원">#REF!</definedName>
    <definedName name="인인천">#REF!</definedName>
    <definedName name="인입7">[7]아파트기별!$Q$52</definedName>
    <definedName name="인입벽철1">[10]종합기별!$AN$10</definedName>
    <definedName name="인입벽철2">[10]종합기별!$AN$13</definedName>
    <definedName name="인입벽철3">[10]종합기별!$AN$16</definedName>
    <definedName name="인입벽철4">[10]종합기별!$AN$19</definedName>
    <definedName name="인입크">[7]아파트기별!$P$52</definedName>
    <definedName name="인입크램프">#REF!</definedName>
    <definedName name="인잠실">#REF!</definedName>
    <definedName name="인전주">#REF!</definedName>
    <definedName name="인청담">#REF!</definedName>
    <definedName name="인테리어">#REF!</definedName>
    <definedName name="인테리어소계">#REF!</definedName>
    <definedName name="인화정">#REF!</definedName>
    <definedName name="일">[133]날개수량1.5!$C$4:$P$7</definedName>
    <definedName name="일1">#REF!</definedName>
    <definedName name="일11">#REF!</definedName>
    <definedName name="일12">#REF!</definedName>
    <definedName name="일13">#REF!</definedName>
    <definedName name="일14">#REF!</definedName>
    <definedName name="일15">#REF!</definedName>
    <definedName name="일2">#REF!</definedName>
    <definedName name="일3">#REF!</definedName>
    <definedName name="일4">#REF!</definedName>
    <definedName name="일5">#REF!</definedName>
    <definedName name="일6">#REF!</definedName>
    <definedName name="일7">#REF!</definedName>
    <definedName name="일8">#REF!</definedName>
    <definedName name="일9">#REF!</definedName>
    <definedName name="일a">#REF!</definedName>
    <definedName name="일b">#REF!</definedName>
    <definedName name="일c">#REF!</definedName>
    <definedName name="일d">#REF!</definedName>
    <definedName name="일대1">#REF!</definedName>
    <definedName name="일련번호">#REF!</definedName>
    <definedName name="일반" localSheetId="0">#REF!</definedName>
    <definedName name="일반">#REF!</definedName>
    <definedName name="일반1">#REF!</definedName>
    <definedName name="일반2">#REF!</definedName>
    <definedName name="일반관리">#REF!</definedName>
    <definedName name="일반관리_1">#REF!</definedName>
    <definedName name="일반관리_3">[74]설계명세서!$G$199</definedName>
    <definedName name="일반관리비" localSheetId="0">#REF!</definedName>
    <definedName name="일반관리비">#REF!</definedName>
    <definedName name="일반관리비1">#REF!</definedName>
    <definedName name="일반관리비3">#REF!</definedName>
    <definedName name="일반관리비4">#REF!</definedName>
    <definedName name="일반관리비요율" localSheetId="0">#REF!</definedName>
    <definedName name="일반관리비요율">#REF!</definedName>
    <definedName name="일반관리비요율_변경" localSheetId="0">#REF!</definedName>
    <definedName name="일반관리비요율_변경">#REF!</definedName>
    <definedName name="일반율" localSheetId="0">#REF!</definedName>
    <definedName name="일반율">#REF!</definedName>
    <definedName name="일반통신설비">[32]수량산출1!$A$3:$AB$203</definedName>
    <definedName name="일위" localSheetId="0">[149]일위대가!#REF!</definedName>
    <definedName name="일위">[149]일위대가!#REF!</definedName>
    <definedName name="일위1">#REF!</definedName>
    <definedName name="일위2" localSheetId="0">[149]일위대가!#REF!</definedName>
    <definedName name="일위2">[149]일위대가!#REF!</definedName>
    <definedName name="일위2001">#REF!</definedName>
    <definedName name="일위갑">#REF!</definedName>
    <definedName name="일위내역2">#REF!</definedName>
    <definedName name="일위대가" localSheetId="0">#REF!</definedName>
    <definedName name="일위대가">#REF!</definedName>
    <definedName name="일위대가1" localSheetId="0">#REF!</definedName>
    <definedName name="일위대가1">#REF!</definedName>
    <definedName name="일위목록">#REF!</definedName>
    <definedName name="일위산출">#REF!</definedName>
    <definedName name="일위산출1">#REF!</definedName>
    <definedName name="일위수량">#REF!</definedName>
    <definedName name="일점오">[133]날개수량1.5!$C$8:$P$11</definedName>
    <definedName name="일조장해">#REF!</definedName>
    <definedName name="임금">#REF!</definedName>
    <definedName name="임대료">[11]예산내역서!#REF!</definedName>
    <definedName name="임직">#REF!</definedName>
    <definedName name="입력선택">#REF!</definedName>
    <definedName name="입상관">#REF!</definedName>
    <definedName name="입상관1">#REF!</definedName>
    <definedName name="입상관취부">#REF!</definedName>
    <definedName name="입찰" hidden="1">{#N/A,#N/A,FALSE,"구조2"}</definedName>
    <definedName name="ㅈㄷ" hidden="1">'[4]0226'!#REF!</definedName>
    <definedName name="ㅈㄷㅈㄷ" localSheetId="0">#REF!</definedName>
    <definedName name="ㅈㄷㅈㄷ">#REF!</definedName>
    <definedName name="ㅈㅈ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ㅈㅈ_">#REF!</definedName>
    <definedName name="ㅈㅈ\">#REF!</definedName>
    <definedName name="ㅈㅈㅈ" localSheetId="0">#REF!</definedName>
    <definedName name="ㅈㅈㅈ">#REF!</definedName>
    <definedName name="자">#REF!</definedName>
    <definedName name="자동안내방송설비">#REF!</definedName>
    <definedName name="자동화재탐지설비">[32]수량산출1!$A$632:$AB$699</definedName>
    <definedName name="자료1" localSheetId="0">#REF!</definedName>
    <definedName name="자료1">#REF!</definedName>
    <definedName name="자료2" localSheetId="0">#REF!</definedName>
    <definedName name="자료2">#REF!</definedName>
    <definedName name="자유세">[96]납부서!#REF!</definedName>
    <definedName name="자유주민세">[96]납부서!#REF!</definedName>
    <definedName name="자재" localSheetId="0">#REF!</definedName>
    <definedName name="자재">#REF!</definedName>
    <definedName name="자재1">#REF!</definedName>
    <definedName name="자재단가">[91]자재단가!$A$1:$Q$168</definedName>
    <definedName name="자재단가표" localSheetId="0">#REF!</definedName>
    <definedName name="자재단가표">#REF!</definedName>
    <definedName name="자재비">[150]교통대책내역!#REF!</definedName>
    <definedName name="자재비교표">#REF!</definedName>
    <definedName name="자재합계">#REF!</definedName>
    <definedName name="작업">#REF!</definedName>
    <definedName name="잠수부">#REF!</definedName>
    <definedName name="잡자재비">#REF!</definedName>
    <definedName name="장">#REF!</definedName>
    <definedName name="장비">#REF!</definedName>
    <definedName name="장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장종열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재료">#REF!</definedName>
    <definedName name="재료_1">[47]설계명세서!#REF!</definedName>
    <definedName name="재료1">#REF!</definedName>
    <definedName name="재료2">#REF!</definedName>
    <definedName name="재료바계">#REF!</definedName>
    <definedName name="재료비" localSheetId="0">#REF!</definedName>
    <definedName name="재료비">#REF!</definedName>
    <definedName name="재료비_1">#REF!</definedName>
    <definedName name="재료비_2">#REF!</definedName>
    <definedName name="재료비3">#REF!</definedName>
    <definedName name="재료비4">#REF!</definedName>
    <definedName name="재료비계">#REF!</definedName>
    <definedName name="재료비금액" localSheetId="0">#REF!</definedName>
    <definedName name="재료비금액">#REF!</definedName>
    <definedName name="재료비단가" localSheetId="0">#REF!</definedName>
    <definedName name="재료비단가">#REF!</definedName>
    <definedName name="재료집계3">#REF!</definedName>
    <definedName name="저감방안수립">#REF!</definedName>
    <definedName name="저압">[88]일위대가!#REF!</definedName>
    <definedName name="저압케공">[87]인부임!$F$8</definedName>
    <definedName name="저압케이블공">#REF!</definedName>
    <definedName name="저압케이블전공">#REF!</definedName>
    <definedName name="저케">#REF!</definedName>
    <definedName name="적상하시간">#REF!</definedName>
    <definedName name="적재속도">#REF!</definedName>
    <definedName name="전공">'[110]적용기준표(98년상반기)'!#REF!</definedName>
    <definedName name="전기" localSheetId="0">#N/A</definedName>
    <definedName name="전기">#N/A</definedName>
    <definedName name="전기공" localSheetId="0">#N/A</definedName>
    <definedName name="전기공">#N/A</definedName>
    <definedName name="전도금">#REF!</definedName>
    <definedName name="전력공급기">[59]품셈!$A$472</definedName>
    <definedName name="전력삽입기">#REF!</definedName>
    <definedName name="전선공드럼해체">#REF!</definedName>
    <definedName name="전선관">#REF!</definedName>
    <definedName name="전선관PE">[8]소요자재!$H$230</definedName>
    <definedName name="전선관부속품비">#REF!</definedName>
    <definedName name="전원">#REF!</definedName>
    <definedName name="전원공급기">[59]품셈!#REF!</definedName>
    <definedName name="전원선">[8]소요자재!$H$180</definedName>
    <definedName name="전원선1">[8]소요자재!$H$181</definedName>
    <definedName name="전원케이블">[8]노무산출서!$H$31</definedName>
    <definedName name="전원케이블1">[8]노무산출서!$H$32</definedName>
    <definedName name="전원케이블포설">[43]노무산출서!#REF!</definedName>
    <definedName name="전원포설">#REF!</definedName>
    <definedName name="전주">[30]소요자재명세서!$O$198</definedName>
    <definedName name="전주기계시공8">#REF!</definedName>
    <definedName name="전주기계화시공">#REF!</definedName>
    <definedName name="전주설치">#REF!</definedName>
    <definedName name="전주인력시공">#REF!</definedName>
    <definedName name="전주인력시공8">#REF!</definedName>
    <definedName name="전파장해">#REF!</definedName>
    <definedName name="전화">[123]기본사항!$G$5</definedName>
    <definedName name="전화및TV공시청설비">#REF!</definedName>
    <definedName name="절단공">[89]노임단가!#REF!</definedName>
    <definedName name="점퍼카드2">[44]소요자재!#REF!</definedName>
    <definedName name="점퍼카드3">[44]소요자재!#REF!</definedName>
    <definedName name="점퍼카드4">[44]소요자재!#REF!</definedName>
    <definedName name="점퍼코드1">[8]소요자재!$H$11</definedName>
    <definedName name="점퍼코드10">[8]소요자재!$H$61</definedName>
    <definedName name="점퍼코드11">[8]소요자재!$H$63</definedName>
    <definedName name="점퍼코드12">[8]소요자재!$H$62</definedName>
    <definedName name="점퍼코드2">[8]소요자재!$H$12</definedName>
    <definedName name="점퍼코드3">[8]소요자재!$H$13</definedName>
    <definedName name="점퍼코드4">[8]소요자재!$H$14</definedName>
    <definedName name="점퍼코드5">[8]소요자재!$H$33</definedName>
    <definedName name="점퍼코드6">[8]소요자재!$H$34</definedName>
    <definedName name="점퍼코드7">[8]소요자재!$H$35</definedName>
    <definedName name="점퍼코드8">[8]소요자재!$H$36</definedName>
    <definedName name="점퍼코드9">[8]소요자재!$H$60</definedName>
    <definedName name="접강남">#REF!</definedName>
    <definedName name="접광교">#REF!</definedName>
    <definedName name="접광주">#REF!</definedName>
    <definedName name="접대구">#REF!</definedName>
    <definedName name="접대전">#REF!</definedName>
    <definedName name="접동교">#REF!</definedName>
    <definedName name="접르네상스">#REF!</definedName>
    <definedName name="접발산">#REF!</definedName>
    <definedName name="접방배">#REF!</definedName>
    <definedName name="접보라매">#REF!</definedName>
    <definedName name="접본사">#REF!</definedName>
    <definedName name="접사당">#REF!</definedName>
    <definedName name="접삼성">#REF!</definedName>
    <definedName name="접삼풍">#REF!</definedName>
    <definedName name="접서초">#REF!</definedName>
    <definedName name="접속">[30]소요자재명세서!$O$181</definedName>
    <definedName name="접속1">#REF!</definedName>
    <definedName name="접속2">#REF!</definedName>
    <definedName name="접속3">#REF!</definedName>
    <definedName name="접속4">#REF!</definedName>
    <definedName name="접속면적" localSheetId="0">#REF!</definedName>
    <definedName name="접속면적">#REF!</definedName>
    <definedName name="접속및단자설치">[8]노무산출서!$H$36</definedName>
    <definedName name="접속슬라브길이1">#REF!</definedName>
    <definedName name="접속슬라브길이2">#REF!</definedName>
    <definedName name="접속슬라브폭1">#REF!</definedName>
    <definedName name="접속슬라브폭2">#REF!</definedName>
    <definedName name="접속슬라브폭3">#REF!</definedName>
    <definedName name="접속슬라브폭4">#REF!</definedName>
    <definedName name="접속저판길이1">#REF!</definedName>
    <definedName name="접속저판길이2">#REF!</definedName>
    <definedName name="접속저판폭1">#REF!</definedName>
    <definedName name="접속저판폭2">#REF!</definedName>
    <definedName name="접속저판폭3">#REF!</definedName>
    <definedName name="접속저판폭4">#REF!</definedName>
    <definedName name="접속전시험">#REF!</definedName>
    <definedName name="접속최종시험">#REF!</definedName>
    <definedName name="접속코어">[60]성단물량!#REF!</definedName>
    <definedName name="접속코어1">[60]성단물량!#REF!</definedName>
    <definedName name="접속코어10">[60]성단물량!#REF!</definedName>
    <definedName name="접속코어2">#REF!</definedName>
    <definedName name="접속코어3">[60]성단물량!#REF!</definedName>
    <definedName name="접속코어4">[60]성단물량!#REF!</definedName>
    <definedName name="접속코어5">[60]성단물량!#REF!</definedName>
    <definedName name="접속코어6">[60]성단물량!#REF!</definedName>
    <definedName name="접속코어7">[60]성단물량!#REF!</definedName>
    <definedName name="접속코어8">[60]성단물량!#REF!</definedName>
    <definedName name="접속코어9">[60]성단물량!#REF!</definedName>
    <definedName name="접속클램프">[8]소요자재!$H$207</definedName>
    <definedName name="접속함체">[60]성단물량!#REF!</definedName>
    <definedName name="접속함체1">[60]성단물량!#REF!</definedName>
    <definedName name="접속함체10">#REF!</definedName>
    <definedName name="접속함체100지중">[43]소요자재!#REF!</definedName>
    <definedName name="접속함체2">#REF!</definedName>
    <definedName name="접속함체20">[43]소요자재!#REF!</definedName>
    <definedName name="접속함체3">[8]소요자재!$H$194</definedName>
    <definedName name="접속함체30">[43]소요자재!#REF!</definedName>
    <definedName name="접속함체30지중">[43]소요자재!#REF!</definedName>
    <definedName name="접속함체4">[60]성단물량!#REF!</definedName>
    <definedName name="접속함체5">[60]성단물량!#REF!</definedName>
    <definedName name="접속함체50">[43]소요자재!#REF!</definedName>
    <definedName name="접속함체50지중">[43]소요자재!#REF!</definedName>
    <definedName name="접속함체6">[8]소요자재!$H$195</definedName>
    <definedName name="접속함체7">[60]성단물량!#REF!</definedName>
    <definedName name="접속함체8">[60]성단물량!#REF!</definedName>
    <definedName name="접속함체9">#REF!</definedName>
    <definedName name="접속현황" localSheetId="0">#REF!</definedName>
    <definedName name="접속현황">#REF!</definedName>
    <definedName name="접속후시험">[8]노무산출서!$H$55</definedName>
    <definedName name="접수원">#REF!</definedName>
    <definedName name="접신반포">#REF!</definedName>
    <definedName name="접압구정">#REF!</definedName>
    <definedName name="접울산">#REF!</definedName>
    <definedName name="접울신">#REF!</definedName>
    <definedName name="접울철">#REF!</definedName>
    <definedName name="접인천">#REF!</definedName>
    <definedName name="접잠실">#REF!</definedName>
    <definedName name="접전주">#REF!</definedName>
    <definedName name="접지">#REF!</definedName>
    <definedName name="접지14매설">#REF!</definedName>
    <definedName name="접지2">#REF!</definedName>
    <definedName name="접지38매설">#REF!</definedName>
    <definedName name="접지공사">[59]품셈!$A$3</definedName>
    <definedName name="접지매설">#REF!</definedName>
    <definedName name="접지봉">#REF!</definedName>
    <definedName name="접지봉시설">[8]노무산출서!$H$80</definedName>
    <definedName name="접지봉시설1">[8]노무산출서!$H$81</definedName>
    <definedName name="접지봉시설1본">[43]노무산출서!#REF!</definedName>
    <definedName name="접지봉시설2">[8]노무산출서!$H$82</definedName>
    <definedName name="접지봉시설2본">[43]노무산출서!#REF!</definedName>
    <definedName name="접지봉시설3본">[43]노무산출서!#REF!</definedName>
    <definedName name="접지봉콘넥타">[8]소요자재!$H$218</definedName>
    <definedName name="접지선">[30]소요자재명세서!$O$191</definedName>
    <definedName name="접지선50MM">[8]소요자재!$H$217</definedName>
    <definedName name="접지선랙">[43]소요자재!#REF!</definedName>
    <definedName name="접지선매설">[8]노무산출서!$H$83</definedName>
    <definedName name="접지선부설">#REF!</definedName>
    <definedName name="접지선시설">[8]노무산출서!$H$78</definedName>
    <definedName name="접지선시설옥내">[43]노무산출서!#REF!</definedName>
    <definedName name="접지선시설옥내2">[43]노무산출서!#REF!</definedName>
    <definedName name="접지슬리브">[8]소요자재!$H$219</definedName>
    <definedName name="접지써비스콘넥터">[43]소요자재!#REF!</definedName>
    <definedName name="접지써콘시설">[8]노무산출서!$H$77</definedName>
    <definedName name="접지콘">#REF!</definedName>
    <definedName name="접찌선">[43]소요자재!#REF!</definedName>
    <definedName name="접청담">#REF!</definedName>
    <definedName name="접화정">#REF!</definedName>
    <definedName name="정류기">#REF!</definedName>
    <definedName name="정리">#REF!</definedName>
    <definedName name="정밀">#N/A</definedName>
    <definedName name="정비공">#REF!</definedName>
    <definedName name="정산간접노무">#REF!</definedName>
    <definedName name="정산간접노무비">#REF!</definedName>
    <definedName name="정산경비">#REF!</definedName>
    <definedName name="정산노무비">#REF!</definedName>
    <definedName name="정산도급경비">#REF!</definedName>
    <definedName name="정산도급분">#REF!</definedName>
    <definedName name="정산변경금액">#REF!</definedName>
    <definedName name="정산사급경비">#REF!</definedName>
    <definedName name="정산사급분">#REF!</definedName>
    <definedName name="정산사급재료">#REF!</definedName>
    <definedName name="정산사급재료비">#REF!</definedName>
    <definedName name="정산이윤">#REF!</definedName>
    <definedName name="정산일반관리비">#REF!</definedName>
    <definedName name="정산재료비">#REF!</definedName>
    <definedName name="정산지입재료">#REF!</definedName>
    <definedName name="정산지입재료비">#REF!</definedName>
    <definedName name="정산직접노무">#REF!</definedName>
    <definedName name="정산직접노무비">#REF!</definedName>
    <definedName name="정산회사분">#REF!</definedName>
    <definedName name="정용일">[151]Total!#REF!</definedName>
    <definedName name="젖">#REF!</definedName>
    <definedName name="제경비율">#REF!</definedName>
    <definedName name="제작소설치비">#REF!</definedName>
    <definedName name="조">'[152]표  지'!$J$8</definedName>
    <definedName name="조가">[7]아파트기별!$G$52</definedName>
    <definedName name="조가선">[8]소요자재!$H$212</definedName>
    <definedName name="조가선1">#REF!</definedName>
    <definedName name="조가선2">#REF!</definedName>
    <definedName name="조가선22">[11]예산내역서!#REF!</definedName>
    <definedName name="조가선3">[10]종합기별!$H$16</definedName>
    <definedName name="조가선4">[10]종합기별!$H$19</definedName>
    <definedName name="조가선설치">#REF!</definedName>
    <definedName name="조가선설치할증">#REF!</definedName>
    <definedName name="조가선신설">[8]노무산출서!$H$70</definedName>
    <definedName name="조가선철거">[43]노무산출서!#REF!</definedName>
    <definedName name="조강남">#REF!</definedName>
    <definedName name="조광교">#REF!</definedName>
    <definedName name="조광주">#REF!</definedName>
    <definedName name="조대구">#REF!</definedName>
    <definedName name="조대전">#REF!</definedName>
    <definedName name="조동교">#REF!</definedName>
    <definedName name="조르네상스">#REF!</definedName>
    <definedName name="조명장치소계">#REF!</definedName>
    <definedName name="조발산">#REF!</definedName>
    <definedName name="조방배">#REF!</definedName>
    <definedName name="조보라매">#REF!</definedName>
    <definedName name="조본사">#REF!</definedName>
    <definedName name="조사당">#REF!</definedName>
    <definedName name="조삼성">#REF!</definedName>
    <definedName name="조삼풍">#REF!</definedName>
    <definedName name="조서초">#REF!</definedName>
    <definedName name="조선인류크램프">[43]소요자재!#REF!</definedName>
    <definedName name="조선접속크램프">[43]소요자재!#REF!</definedName>
    <definedName name="조수원">#REF!</definedName>
    <definedName name="조신반포">#REF!</definedName>
    <definedName name="조압구정">#REF!</definedName>
    <definedName name="조영" localSheetId="0">#REF!</definedName>
    <definedName name="조영">#REF!</definedName>
    <definedName name="조영수" localSheetId="0">#REF!</definedName>
    <definedName name="조영수">#REF!</definedName>
    <definedName name="조울산">#REF!</definedName>
    <definedName name="조울산2">#REF!</definedName>
    <definedName name="조울신">#REF!</definedName>
    <definedName name="조울철">#REF!</definedName>
    <definedName name="조인천">#REF!</definedName>
    <definedName name="조잠실">#REF!</definedName>
    <definedName name="조장">#REF!</definedName>
    <definedName name="조전주">#REF!</definedName>
    <definedName name="조정1">#REF!</definedName>
    <definedName name="조정2">'[88]설계명세서(광)'!#REF!</definedName>
    <definedName name="조정이윤">[43]정산내역서!#REF!</definedName>
    <definedName name="조청담">#REF!</definedName>
    <definedName name="조화정">#REF!</definedName>
    <definedName name="종배수위치" localSheetId="0">#REF!</definedName>
    <definedName name="종배수위치">#REF!</definedName>
    <definedName name="종합분">#REF!</definedName>
    <definedName name="종합평가">#REF!</definedName>
    <definedName name="주거">#REF!</definedName>
    <definedName name="주당매매가액">[143]입력!$G$20</definedName>
    <definedName name="주당액면가액">[143]입력!$G$19</definedName>
    <definedName name="주동">#REF!</definedName>
    <definedName name="주민의견수렴">#REF!</definedName>
    <definedName name="주소">[108]front!$AC$38</definedName>
    <definedName name="주차">'[153]101동'!$A$74:$Q$92</definedName>
    <definedName name="준공일">#REF!</definedName>
    <definedName name="중급기술자">#REF!</definedName>
    <definedName name="중기운전기사">'[83]기계경비(시간당)'!$D$4</definedName>
    <definedName name="중기운전조수">#REF!</definedName>
    <definedName name="증폭기">#REF!</definedName>
    <definedName name="증폭기류">[59]품셈!$A$439</definedName>
    <definedName name="지강남">#REF!</definedName>
    <definedName name="지경">[79]설계명세서!#REF!</definedName>
    <definedName name="지경1">[81]설계명세서!$L$53</definedName>
    <definedName name="지광교">#REF!</definedName>
    <definedName name="지광주">#REF!</definedName>
    <definedName name="지급수수료">[11]예산내역서!#REF!</definedName>
    <definedName name="지대구">#REF!</definedName>
    <definedName name="지대전">#REF!</definedName>
    <definedName name="지동교">#REF!</definedName>
    <definedName name="지르네상스">#REF!</definedName>
    <definedName name="지발산">#REF!</definedName>
    <definedName name="지방배">#REF!</definedName>
    <definedName name="지보라매">#REF!</definedName>
    <definedName name="지본사">#REF!</definedName>
    <definedName name="지사당">#REF!</definedName>
    <definedName name="지삼성">#REF!</definedName>
    <definedName name="지삼풍">#REF!</definedName>
    <definedName name="지서초">#REF!</definedName>
    <definedName name="지선">[30]소요자재명세서!$O$179</definedName>
    <definedName name="지선근가">[8]소요자재!$H$226</definedName>
    <definedName name="지선롯드">[8]소요자재!$H$227</definedName>
    <definedName name="지선밴드">[8]소요자재!$H$205</definedName>
    <definedName name="지선밴드1">[10]종합기별!$J$10</definedName>
    <definedName name="지선밴드2">[43]소요자재!#REF!</definedName>
    <definedName name="지선밴드3">[10]종합기별!$J$16</definedName>
    <definedName name="지선밴드4">[10]종합기별!$J$19</definedName>
    <definedName name="지선시설">[8]노무산출서!$H$90</definedName>
    <definedName name="지선애자">[8]소요자재!$H$228</definedName>
    <definedName name="지설치1">'[146]안양동교 1안'!#REF!</definedName>
    <definedName name="지설치2">'[146]안양동교 1안'!#REF!</definedName>
    <definedName name="지설치3">'[146]안양동교 1안'!#REF!</definedName>
    <definedName name="지수원">#REF!</definedName>
    <definedName name="지수제">#REF!</definedName>
    <definedName name="지신반포">#REF!</definedName>
    <definedName name="지압구정">#REF!</definedName>
    <definedName name="지역">#N/A</definedName>
    <definedName name="지울산">#REF!</definedName>
    <definedName name="지울산2">#REF!</definedName>
    <definedName name="지울신">#REF!</definedName>
    <definedName name="지울철">#REF!</definedName>
    <definedName name="지원시설">[154]영창26!$A$3:$L$74</definedName>
    <definedName name="지인천">#REF!</definedName>
    <definedName name="지입재료">#REF!</definedName>
    <definedName name="지입재료비">#REF!</definedName>
    <definedName name="지입재료비3">#REF!</definedName>
    <definedName name="지입재료비4">#REF!</definedName>
    <definedName name="지잠실">#REF!</definedName>
    <definedName name="지재">#REF!</definedName>
    <definedName name="지재_1">[79]설계명세서!#REF!</definedName>
    <definedName name="지재_3">[74]설계명세서!$G$92</definedName>
    <definedName name="지재1">#REF!</definedName>
    <definedName name="지재2">#REF!</definedName>
    <definedName name="지적기2">[87]인부임!$F$27</definedName>
    <definedName name="지전주">#REF!</definedName>
    <definedName name="지중12C">[8]소요자재!$H$162</definedName>
    <definedName name="지중24C">[8]소요자재!$H$163</definedName>
    <definedName name="지중36C">[8]소요자재!$H$164</definedName>
    <definedName name="지중48C">[8]소요자재!$H$165</definedName>
    <definedName name="지중6C">[8]소요자재!$H$161</definedName>
    <definedName name="지중명찰1">[10]종합기별!$AA$10</definedName>
    <definedName name="지중명찰2">[10]종합기별!$AA$13</definedName>
    <definedName name="지중명찰3">[10]종합기별!$AA$16</definedName>
    <definedName name="지중명찰4">[10]종합기별!$AA$19</definedName>
    <definedName name="지중명찰취부">[8]노무산출서!$H$59</definedName>
    <definedName name="지중스파이랄1">[10]종합기별!$AD$10</definedName>
    <definedName name="지중스파이랄2">[10]종합기별!$AD$13</definedName>
    <definedName name="지중스파이랄3">[10]종합기별!$AD$16</definedName>
    <definedName name="지중스파이랄4">[10]종합기별!$AD$19</definedName>
    <definedName name="지중철거">#REF!</definedName>
    <definedName name="지중포설">#REF!</definedName>
    <definedName name="지청담">#REF!</definedName>
    <definedName name="지케1">'[146]안양동교 1안'!#REF!</definedName>
    <definedName name="지하">'[153]101동'!$J$2</definedName>
    <definedName name="지형지질">#REF!</definedName>
    <definedName name="지화정">#REF!</definedName>
    <definedName name="직노">#REF!</definedName>
    <definedName name="직노_1">#REF!</definedName>
    <definedName name="직노_3">[74]설계명세서!$G$176</definedName>
    <definedName name="직노1">#REF!</definedName>
    <definedName name="직노2">#REF!</definedName>
    <definedName name="직영">#REF!</definedName>
    <definedName name="직접노무">#REF!</definedName>
    <definedName name="직접노무비" localSheetId="0">#REF!</definedName>
    <definedName name="직접노무비">#REF!</definedName>
    <definedName name="직접노무비_관로">'[75]예산내역서(총괄)'!$K$11</definedName>
    <definedName name="직접노무비_케이블">'[75]예산내역서(총괄)'!$K$21</definedName>
    <definedName name="직접노무비3">#REF!</definedName>
    <definedName name="직접노무비4">#REF!</definedName>
    <definedName name="직접노뭅ㅣ">#REF!</definedName>
    <definedName name="직접재료비">[155]일위대가표!#REF!</definedName>
    <definedName name="직접재료비_관로">'[75]예산내역서(총괄)'!$G$11</definedName>
    <definedName name="직접재료비_케이블">'[75]예산내역서(총괄)'!$G$21</definedName>
    <definedName name="직종" localSheetId="0">#REF!</definedName>
    <definedName name="직종">#REF!</definedName>
    <definedName name="진석">#REF!,#REF!</definedName>
    <definedName name="진짜원가">#REF!</definedName>
    <definedName name="집계">#REF!</definedName>
    <definedName name="집계표.">#N/A</definedName>
    <definedName name="ㅊ">#N/A</definedName>
    <definedName name="ㅊ1555" localSheetId="0">#REF!</definedName>
    <definedName name="ㅊ1555">#REF!</definedName>
    <definedName name="ㅊ5" localSheetId="0">#REF!</definedName>
    <definedName name="ㅊ5">#REF!</definedName>
    <definedName name="ㅊ520" localSheetId="0">#REF!</definedName>
    <definedName name="ㅊ520">#REF!</definedName>
    <definedName name="ㅊㅊ">'[156]48전력선로일위'!$A$1:$M$65536</definedName>
    <definedName name="ㅊㅍ">#N/A</definedName>
    <definedName name="ㅊ퓰ㅇㄱㄷㅅ">#REF!</definedName>
    <definedName name="차">'[155]96정변2'!#REF!</definedName>
    <definedName name="차선" localSheetId="0">#REF!</definedName>
    <definedName name="차선">#REF!</definedName>
    <definedName name="차선도" localSheetId="0">#REF!</definedName>
    <definedName name="차선도">#REF!</definedName>
    <definedName name="차선도색집계" localSheetId="0">#REF!</definedName>
    <definedName name="차선도색집계">#REF!</definedName>
    <definedName name="차수벽높이">#REF!</definedName>
    <definedName name="차수벽두께">#REF!</definedName>
    <definedName name="착공월">#REF!</definedName>
    <definedName name="착공일">#REF!</definedName>
    <definedName name="착암공">'[83]기계경비(시간당)'!$D$12</definedName>
    <definedName name="참고">#N/A</definedName>
    <definedName name="창호목공">#REF!</definedName>
    <definedName name="책임측량사">#REF!</definedName>
    <definedName name="천" localSheetId="0">#N/A</definedName>
    <definedName name="천">#N/A</definedName>
    <definedName name="천붙이기" localSheetId="0">#N/A</definedName>
    <definedName name="천붙이기">#N/A</definedName>
    <definedName name="철10" localSheetId="0">#REF!</definedName>
    <definedName name="철10">#REF!</definedName>
    <definedName name="철13" localSheetId="0">#REF!</definedName>
    <definedName name="철13">#REF!</definedName>
    <definedName name="철16" localSheetId="0">#REF!</definedName>
    <definedName name="철16">#REF!</definedName>
    <definedName name="철19" localSheetId="0">#REF!</definedName>
    <definedName name="철19">#REF!</definedName>
    <definedName name="철22" localSheetId="0">#REF!</definedName>
    <definedName name="철22">#REF!</definedName>
    <definedName name="철25" localSheetId="0">#REF!</definedName>
    <definedName name="철25">#REF!</definedName>
    <definedName name="철29" localSheetId="0">#REF!</definedName>
    <definedName name="철29">#REF!</definedName>
    <definedName name="철32" localSheetId="0">#REF!</definedName>
    <definedName name="철32">#REF!</definedName>
    <definedName name="철H10" localSheetId="0">#REF!</definedName>
    <definedName name="철H10">#REF!</definedName>
    <definedName name="철거">#REF!</definedName>
    <definedName name="철계" localSheetId="0">#REF!</definedName>
    <definedName name="철계">#REF!</definedName>
    <definedName name="철고10" localSheetId="0">#REF!</definedName>
    <definedName name="철고10">#REF!</definedName>
    <definedName name="철고13" localSheetId="0">#REF!</definedName>
    <definedName name="철고13">#REF!</definedName>
    <definedName name="철고16" localSheetId="0">#REF!</definedName>
    <definedName name="철고16">#REF!</definedName>
    <definedName name="철고19" localSheetId="0">#REF!</definedName>
    <definedName name="철고19">#REF!</definedName>
    <definedName name="철고22" localSheetId="0">#REF!</definedName>
    <definedName name="철고22">#REF!</definedName>
    <definedName name="철고25" localSheetId="0">#REF!</definedName>
    <definedName name="철고25">#REF!</definedName>
    <definedName name="철고29" localSheetId="0">#REF!</definedName>
    <definedName name="철고29">#REF!</definedName>
    <definedName name="철고32" localSheetId="0">#REF!</definedName>
    <definedName name="철고32">#REF!</definedName>
    <definedName name="철고계" localSheetId="0">#REF!</definedName>
    <definedName name="철고계">#REF!</definedName>
    <definedName name="철고관" localSheetId="0">#REF!</definedName>
    <definedName name="철고관">#REF!</definedName>
    <definedName name="철골공">#REF!</definedName>
    <definedName name="철공">#REF!</definedName>
    <definedName name="철관" localSheetId="0">#REF!</definedName>
    <definedName name="철관">#REF!</definedName>
    <definedName name="철근공">#REF!</definedName>
    <definedName name="철콘부대외" hidden="1">{#N/A,#N/A,FALSE,"Sheet1"}</definedName>
    <definedName name="철판공">#REF!</definedName>
    <definedName name="첨부" hidden="1">0</definedName>
    <definedName name="초급기술자">#REF!</definedName>
    <definedName name="총공사_1">#REF!</definedName>
    <definedName name="총공사비">#REF!</definedName>
    <definedName name="총공사비1">[81]설계명세서!$L$62</definedName>
    <definedName name="총괄">#REF!</definedName>
    <definedName name="총괄표" localSheetId="0">#REF!</definedName>
    <definedName name="총괄표">#REF!</definedName>
    <definedName name="총매매가액">[143]입력!$G$23</definedName>
    <definedName name="총상하차임">#REF!</definedName>
    <definedName name="총원가" localSheetId="0">#REF!</definedName>
    <definedName name="총원가">#REF!</definedName>
    <definedName name="총원가2">#REF!</definedName>
    <definedName name="총재">#REF!</definedName>
    <definedName name="총주행시간">#REF!</definedName>
    <definedName name="총타정">#REF!</definedName>
    <definedName name="총폭">#REF!</definedName>
    <definedName name="최종">#REF!</definedName>
    <definedName name="최종시험">[8]노무산출서!$H$56</definedName>
    <definedName name="추__정__가__격">#REF!</definedName>
    <definedName name="추정가격">#REF!</definedName>
    <definedName name="추정가격3">#REF!</definedName>
    <definedName name="추정가격4">#REF!</definedName>
    <definedName name="추정금액3">#REF!</definedName>
    <definedName name="추정금액4">#REF!</definedName>
    <definedName name="축전지">[44]노무산출서!#REF!</definedName>
    <definedName name="축전지설치품">#REF!</definedName>
    <definedName name="축전지운반">[59]품셈!$A$646</definedName>
    <definedName name="축전지이설품">[11]일위대가!#REF!</definedName>
    <definedName name="충도리" localSheetId="0">#REF!</definedName>
    <definedName name="충도리">#REF!</definedName>
    <definedName name="충전기">[44]노무산출서!#REF!</definedName>
    <definedName name="취부밴드">#REF!</definedName>
    <definedName name="측량">#REF!</definedName>
    <definedName name="측량기능사">#REF!</definedName>
    <definedName name="측부">#REF!</definedName>
    <definedName name="측지기사1급">#REF!</definedName>
    <definedName name="측지기사2급">#REF!</definedName>
    <definedName name="치과1">#REF!</definedName>
    <definedName name="치과111">#REF!</definedName>
    <definedName name="치과123">#REF!</definedName>
    <definedName name="치과23">#REF!</definedName>
    <definedName name="치과총괄">#REF!</definedName>
    <definedName name="칠씨">#REF!</definedName>
    <definedName name="ㅋ1">#REF!</definedName>
    <definedName name="카">#REF!</definedName>
    <definedName name="칼블럭설치">#REF!</definedName>
    <definedName name="캇타간재">'[83]기계경비(시간당)'!$H$92</definedName>
    <definedName name="캇타노무">'[83]기계경비(시간당)'!$H$88</definedName>
    <definedName name="캇타손료">'[83]기계경비(시간당)'!$H$87</definedName>
    <definedName name="컷터경비">#REF!</definedName>
    <definedName name="컷터노무">#REF!</definedName>
    <definedName name="컷터재료">#REF!</definedName>
    <definedName name="케이블">#REF!</definedName>
    <definedName name="케이블_1">[37]단가!#REF!</definedName>
    <definedName name="케이블명찰">[8]소요자재!$H$196</definedName>
    <definedName name="케이블명찰1">[8]소요자재!$H$197</definedName>
    <definedName name="케이블명찰가공">[43]소요자재!#REF!</definedName>
    <definedName name="케이블명찰지중">[43]소요자재!#REF!</definedName>
    <definedName name="케이블명찰취부가공">#REF!</definedName>
    <definedName name="케이블명찰취부지중">#REF!</definedName>
    <definedName name="케이블바인드신설1">[8]노무산출서!$H$72</definedName>
    <definedName name="케이블바인드신설2">[8]노무산출서!$H$73</definedName>
    <definedName name="케이블바인드신설3">[8]노무산출서!$H$74</definedName>
    <definedName name="케이블바인드해체">[8]노무산출서!$H$75</definedName>
    <definedName name="케이블바인딩1열">#REF!</definedName>
    <definedName name="케이블바인딩1열할증">#REF!</definedName>
    <definedName name="케이블바인딩2열">#REF!</definedName>
    <definedName name="케이블바인딩2열할증">#REF!</definedName>
    <definedName name="케이블스티커">[43]소요자재!#REF!</definedName>
    <definedName name="케이블크리트">[8]소요자재!$H$231</definedName>
    <definedName name="케이블크리트설치">[8]노무산출서!$H$92</definedName>
    <definedName name="케이블타이">[8]소요자재!$H$202</definedName>
    <definedName name="코">#REF!</definedName>
    <definedName name="코너">#REF!</definedName>
    <definedName name="코드1">#REF!</definedName>
    <definedName name="코드명">#REF!</definedName>
    <definedName name="코드입력">#REF!</definedName>
    <definedName name="코코">#REF!</definedName>
    <definedName name="콘100" localSheetId="0">#REF!</definedName>
    <definedName name="콘100">#REF!</definedName>
    <definedName name="콘160" localSheetId="0">[142]총괄!#REF!</definedName>
    <definedName name="콘160">[142]총괄!#REF!</definedName>
    <definedName name="콘180" localSheetId="0">[142]총괄!#REF!</definedName>
    <definedName name="콘180">[142]총괄!#REF!</definedName>
    <definedName name="콘210" localSheetId="0">[142]총괄!#REF!</definedName>
    <definedName name="콘210">[142]총괄!#REF!</definedName>
    <definedName name="콘240" localSheetId="0">#REF!</definedName>
    <definedName name="콘240">#REF!</definedName>
    <definedName name="콘270" localSheetId="0">#REF!</definedName>
    <definedName name="콘270">#REF!</definedName>
    <definedName name="콘관" localSheetId="0">#REF!</definedName>
    <definedName name="콘관">#REF!</definedName>
    <definedName name="콘넥타">[30]소요자재명세서!$O$192</definedName>
    <definedName name="콘넥터5C">#REF!</definedName>
    <definedName name="콘넥터7c">#REF!</definedName>
    <definedName name="콘전주">#REF!</definedName>
    <definedName name="콘전주1">#REF!</definedName>
    <definedName name="콘크">#REF!</definedName>
    <definedName name="콘크리이트전주">[8]소요자재!$H$225</definedName>
    <definedName name="콘크리트">[30]소요자재명세서!$O$217</definedName>
    <definedName name="콘크리트공">#REF!</definedName>
    <definedName name="콘크리트전선관">[59]품셈!$A$61</definedName>
    <definedName name="콘크리트전주">[43]소요자재!#REF!</definedName>
    <definedName name="콘크리트전주건주">[43]노무산출서!#REF!</definedName>
    <definedName name="크램프1">#REF!</definedName>
    <definedName name="크램프2">#REF!</definedName>
    <definedName name="크램프5c">#REF!</definedName>
    <definedName name="크램프ss">#REF!</definedName>
    <definedName name="크램프설치">#REF!</definedName>
    <definedName name="크램프철거">#REF!</definedName>
    <definedName name="크램프취부">#REF!</definedName>
    <definedName name="크리트">#REF!</definedName>
    <definedName name="크리트1">#REF!</definedName>
    <definedName name="크리트2">[10]종합기별!$AL$13</definedName>
    <definedName name="크리트3">[10]종합기별!$AL$16</definedName>
    <definedName name="크리트4">[10]종합기별!$AL$19</definedName>
    <definedName name="크리트취부">#REF!</definedName>
    <definedName name="크립">#REF!</definedName>
    <definedName name="클램프취부">[8]노무산출서!$H$66</definedName>
    <definedName name="클립">#REF!</definedName>
    <definedName name="타">#REF!</definedName>
    <definedName name="타이">#REF!</definedName>
    <definedName name="타이어">#REF!</definedName>
    <definedName name="타일공">#REF!</definedName>
    <definedName name="택코" localSheetId="0">[142]총괄!#REF!</definedName>
    <definedName name="택코">[142]총괄!#REF!</definedName>
    <definedName name="터" localSheetId="0">#REF!</definedName>
    <definedName name="터">#REF!</definedName>
    <definedName name="토" hidden="1">{#N/A,#N/A,FALSE,"배수2"}</definedName>
    <definedName name="토\40" hidden="1">{#N/A,#N/A,FALSE,"토공2"}</definedName>
    <definedName name="토1" hidden="1">{#N/A,#N/A,FALSE,"이정표"}</definedName>
    <definedName name="토2" hidden="1">{#N/A,#N/A,FALSE,"조골재"}</definedName>
    <definedName name="토3" hidden="1">{#N/A,#N/A,FALSE,"구조1"}</definedName>
    <definedName name="토공분">[79]설계명세서!#REF!</definedName>
    <definedName name="토공사">#REF!</definedName>
    <definedName name="토목">#REF!</definedName>
    <definedName name="토양">#REF!</definedName>
    <definedName name="토지이용">#REF!</definedName>
    <definedName name="통1">#REF!</definedName>
    <definedName name="통신기능사">[59]노임단가표!$D$24</definedName>
    <definedName name="통신기사1급">#REF!</definedName>
    <definedName name="통신기사2급">#REF!</definedName>
    <definedName name="통신내공">[87]인부임!$F$19</definedName>
    <definedName name="통신내선">#REF!</definedName>
    <definedName name="통신내선공">#REF!</definedName>
    <definedName name="통신설공">[87]인부임!$F$18</definedName>
    <definedName name="통신설비공">#REF!</definedName>
    <definedName name="통신외공">[87]인부임!$F$17</definedName>
    <definedName name="통신외선">#REF!</definedName>
    <definedName name="통신외선공">#REF!</definedName>
    <definedName name="통신용벽철">[8]노무산출서!$H$40</definedName>
    <definedName name="통신용완철">[8]노무산출서!$H$68</definedName>
    <definedName name="통신용완철취부">[43]노무산출서!#REF!</definedName>
    <definedName name="통신용인입벽철">[8]소요자재!$H$187</definedName>
    <definedName name="통신용인입벽청">[44]소요자재!#REF!</definedName>
    <definedName name="통신자재" localSheetId="0">#N/A</definedName>
    <definedName name="통신자재">#N/A</definedName>
    <definedName name="통신케공">[87]인부임!$F$20</definedName>
    <definedName name="통신케이블공">#REF!</definedName>
    <definedName name="통합">[8]소요자재!$H$138</definedName>
    <definedName name="통합물량">#REF!</definedName>
    <definedName name="퇴직" localSheetId="0">#REF!</definedName>
    <definedName name="퇴직">#REF!</definedName>
    <definedName name="퇴직세">[96]납부서!#REF!</definedName>
    <definedName name="퇴직율" localSheetId="0">#REF!</definedName>
    <definedName name="퇴직율">#REF!</definedName>
    <definedName name="퇴직주민세">[96]납부서!#REF!</definedName>
    <definedName name="특고">#REF!</definedName>
    <definedName name="특고케이블공">#REF!</definedName>
    <definedName name="특별">#REF!</definedName>
    <definedName name="특별인부">'[83]기계경비(시간당)'!$D$9</definedName>
    <definedName name="특수">#REF!</definedName>
    <definedName name="특수비계공">#REF!</definedName>
    <definedName name="티">#REF!</definedName>
    <definedName name="ㅍ">#N/A</definedName>
    <definedName name="파">#REF!</definedName>
    <definedName name="파일길이">#REF!</definedName>
    <definedName name="파일종갯수">#REF!</definedName>
    <definedName name="파일횡갯수">#REF!</definedName>
    <definedName name="파출소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파카">#REF!</definedName>
    <definedName name="페디스탈">[59]품셈!$A$593</definedName>
    <definedName name="평가대상지역">#REF!</definedName>
    <definedName name="폐기물">#REF!</definedName>
    <definedName name="폐기물처리비">[11]예산내역서!$H$157</definedName>
    <definedName name="포설">[88]일위대가!#REF!</definedName>
    <definedName name="포설공">#REF!</definedName>
    <definedName name="포설기별">#N/A</definedName>
    <definedName name="포설노무비">[86]정산설계!$G$325</definedName>
    <definedName name="포요">#REF!</definedName>
    <definedName name="포장" localSheetId="0">#REF!</definedName>
    <definedName name="포장">#REF!</definedName>
    <definedName name="포장1" localSheetId="0">#REF!</definedName>
    <definedName name="포장1">#REF!</definedName>
    <definedName name="포장공">[89]노임단가!#REF!</definedName>
    <definedName name="포장수량1" localSheetId="0">#REF!</definedName>
    <definedName name="포장수량1">#REF!</definedName>
    <definedName name="포지머ㅗㄱㄷㅌ킹1" hidden="1">{#N/A,#N/A,FALSE,"표지목차"}</definedName>
    <definedName name="포항내역서">[157]견적서!#REF!</definedName>
    <definedName name="폽장2" hidden="1">{#N/A,#N/A,FALSE,"포장1";#N/A,#N/A,FALSE,"포장1"}</definedName>
    <definedName name="표" localSheetId="0">#REF!</definedName>
    <definedName name="표">#REF!</definedName>
    <definedName name="표시찰">[30]소요자재명세서!$O$172</definedName>
    <definedName name="표시찰취부">[10]노무비명세서!$AE$38</definedName>
    <definedName name="표지2">#REF!</definedName>
    <definedName name="표지다">#REF!</definedName>
    <definedName name="표층t" localSheetId="0">[158]접속도로1!#REF!</definedName>
    <definedName name="표층t">[158]접속도로1!#REF!</definedName>
    <definedName name="표품_통신_6_13">#REF!</definedName>
    <definedName name="품명" localSheetId="0">#REF!</definedName>
    <definedName name="품명">#REF!</definedName>
    <definedName name="품셈">#REF!</definedName>
    <definedName name="품셈계">#REF!</definedName>
    <definedName name="품셈공종">[159]품셈TABLE!$C$2:$C$50</definedName>
    <definedName name="품셈단가">[159]품셈TABLE!$D$2:$D$50</definedName>
    <definedName name="품셈표">#REF!</definedName>
    <definedName name="품종">#REF!</definedName>
    <definedName name="프라" localSheetId="0">[142]총괄!#REF!</definedName>
    <definedName name="프라">[142]총괄!#REF!</definedName>
    <definedName name="프랜트">[88]일위대가!#REF!</definedName>
    <definedName name="프랜트공">'[110]적용기준표(98년상반기)'!#REF!</definedName>
    <definedName name="프랜트전공">#REF!</definedName>
    <definedName name="프린터">#REF!</definedName>
    <definedName name="플랜트기계설치공">#REF!</definedName>
    <definedName name="플랜트배관공">#REF!</definedName>
    <definedName name="플랜트용접공">#REF!</definedName>
    <definedName name="플랜트전공">#REF!</definedName>
    <definedName name="플랜트특수용접공">#REF!</definedName>
    <definedName name="플렉시블">#REF!</definedName>
    <definedName name="플렉시블전선관">[8]소요자재!$H$189</definedName>
    <definedName name="플로어덕트">[59]품셈!$A$254</definedName>
    <definedName name="플로어링깔기" localSheetId="0">#N/A</definedName>
    <definedName name="플로어링깔기">#N/A</definedName>
    <definedName name="피이강남">#REF!</definedName>
    <definedName name="피이광교">#REF!</definedName>
    <definedName name="피이광주">#REF!</definedName>
    <definedName name="피이대구">#REF!</definedName>
    <definedName name="피이대전">#REF!</definedName>
    <definedName name="피이동교">#REF!</definedName>
    <definedName name="피이르네상스">#REF!</definedName>
    <definedName name="피이발산">#REF!</definedName>
    <definedName name="피이방배">#REF!</definedName>
    <definedName name="피이보라매">#REF!</definedName>
    <definedName name="피이본사">#REF!</definedName>
    <definedName name="피이사당">#REF!</definedName>
    <definedName name="피이삼성">#REF!</definedName>
    <definedName name="피이삼풍">#REF!</definedName>
    <definedName name="피이서초">#REF!</definedName>
    <definedName name="피이수원">#REF!</definedName>
    <definedName name="피이신반포">#REF!</definedName>
    <definedName name="피이압구정">#REF!</definedName>
    <definedName name="피이울산">#REF!</definedName>
    <definedName name="피이울산2">#REF!</definedName>
    <definedName name="피이울산신">#REF!</definedName>
    <definedName name="피이울산철">#REF!</definedName>
    <definedName name="피이인천">#REF!</definedName>
    <definedName name="피이잠실">#REF!</definedName>
    <definedName name="피이전주">#REF!</definedName>
    <definedName name="피이청담">#REF!</definedName>
    <definedName name="피이화정">#REF!</definedName>
    <definedName name="픽스아디에프취부">[43]노무산출서!#REF!</definedName>
    <definedName name="ㅎ">#REF!</definedName>
    <definedName name="ㅎ10" localSheetId="0">#REF!</definedName>
    <definedName name="ㅎ10">#REF!</definedName>
    <definedName name="ㅎ23">#REF!</definedName>
    <definedName name="ㅎ384" localSheetId="0">#REF!</definedName>
    <definedName name="ㅎ384">#REF!</definedName>
    <definedName name="ㅎㄹㅇㅎ" hidden="1">{#N/A,#N/A,FALSE,"포장단가"}</definedName>
    <definedName name="ㅎ로낟안" hidden="1">{#N/A,#N/A,FALSE,"혼합골재"}</definedName>
    <definedName name="하">#REF!</definedName>
    <definedName name="하도급사항" hidden="1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드시험사">[140]노임단가표!$D$31</definedName>
    <definedName name="하면되다">#REF!</definedName>
    <definedName name="하부슬라브">#REF!</definedName>
    <definedName name="하수도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수도2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위국명">#REF!</definedName>
    <definedName name="하위국주소">#REF!</definedName>
    <definedName name="한생마산">#N/A</definedName>
    <definedName name="할석공">#REF!</definedName>
    <definedName name="할증할인률">#REF!</definedName>
    <definedName name="함석공">#REF!</definedName>
    <definedName name="함체">#REF!</definedName>
    <definedName name="함체1">#REF!</definedName>
    <definedName name="함체2">#REF!</definedName>
    <definedName name="함체3">#REF!</definedName>
    <definedName name="함체50">[30]소요자재명세서!$O$146</definedName>
    <definedName name="함체설치">#REF!</definedName>
    <definedName name="함체신설">[10]노무비명세서!$AE$30</definedName>
    <definedName name="함체울산신설">#REF!</definedName>
    <definedName name="함체울산철거">#REF!</definedName>
    <definedName name="함체철거">#REF!</definedName>
    <definedName name="합계" localSheetId="0">#REF!</definedName>
    <definedName name="합계">#REF!</definedName>
    <definedName name="합성수지전선관">#REF!</definedName>
    <definedName name="합성수지파형전선관">[59]품셈!$A$147</definedName>
    <definedName name="항목">#REF!</definedName>
    <definedName name="핸드홀">[160]노임단가!$A$12:$F$20</definedName>
    <definedName name="행가1">#REF!</definedName>
    <definedName name="행가2">#REF!</definedName>
    <definedName name="행가3">[10]종합기별!$AK$16</definedName>
    <definedName name="행가4">[10]종합기별!$AK$19</definedName>
    <definedName name="행가설치">#REF!</definedName>
    <definedName name="행간격1">#REF!,#REF!,#REF!,#REF!,#REF!,#REF!,#REF!,#REF!,#REF!,#REF!,#REF!,#REF!,#REF!,#REF!,#REF!,#REF!,#REF!,#REF!,#REF!</definedName>
    <definedName name="행간격2">#REF!,#REF!,#REF!,#REF!,#REF!,#REF!,#REF!,#REF!,#REF!,#REF!,#REF!,#REF!,#REF!,#REF!,#REF!,#REF!,#REF!,#REF!,#REF!,#REF!</definedName>
    <definedName name="행거취부">#REF!</definedName>
    <definedName name="행선안내게시기설비">[32]수량산출1!$A$485:$AB$515</definedName>
    <definedName name="허용전류" localSheetId="0">#REF!</definedName>
    <definedName name="허용전류">#REF!</definedName>
    <definedName name="헌치H">#REF!</definedName>
    <definedName name="헌치V">#REF!</definedName>
    <definedName name="현장실사">'[44]설계명세서(종합)'!#REF!</definedName>
    <definedName name="형상">[54]DATE!$D$24:$D$85</definedName>
    <definedName name="형틀">#REF!</definedName>
    <definedName name="형틀목공">#REF!</definedName>
    <definedName name="호호" hidden="1">{#N/A,#N/A,FALSE,"포장1";#N/A,#N/A,FALSE,"포장1"}</definedName>
    <definedName name="호ㅗ">[161]내역!#REF!</definedName>
    <definedName name="환경영향요소">#REF!</definedName>
    <definedName name="환율">'[83]기계경비(시간당)'!$D$21</definedName>
    <definedName name="회경">#REF!</definedName>
    <definedName name="회사">#REF!</definedName>
    <definedName name="회사_1">#REF!</definedName>
    <definedName name="회사1">#REF!</definedName>
    <definedName name="회사2">'[88]설계명세서(광)'!#REF!</definedName>
    <definedName name="회사경비">[43]정산내역서!#REF!</definedName>
    <definedName name="회사경비_1">[47]설계명세서!#REF!</definedName>
    <definedName name="회사계">[43]정산내역서!#REF!</definedName>
    <definedName name="회사분">#REF!</definedName>
    <definedName name="회사분3">#REF!</definedName>
    <definedName name="회사분4">#REF!</definedName>
    <definedName name="회사분합계">#REF!</definedName>
    <definedName name="회사운반비">#REF!</definedName>
    <definedName name="회선대장">#N/A</definedName>
    <definedName name="회선선번장">#N/A</definedName>
    <definedName name="회선선번장2">#N/A</definedName>
    <definedName name="회재">#REF!</definedName>
    <definedName name="횡배수위치" localSheetId="0">[162]위치조서!#REF!</definedName>
    <definedName name="횡배수위치">[162]위치조서!#REF!</definedName>
    <definedName name="후렉시블1">[10]종합기별!$AM$10</definedName>
    <definedName name="후렉시블2">[10]종합기별!$AM$13</definedName>
    <definedName name="후렉시블3">[10]종합기별!$AM$16</definedName>
    <definedName name="후렉시블4">[10]종합기별!$AM$19</definedName>
    <definedName name="후렉시블시설">[10]노무비명세서!$AE$13</definedName>
    <definedName name="후렉시블전선관설치">#REF!</definedName>
    <definedName name="후로" localSheetId="0">#N/A</definedName>
    <definedName name="후로">#N/A</definedName>
    <definedName name="후로링" localSheetId="0">#N/A</definedName>
    <definedName name="후로링">#N/A</definedName>
    <definedName name="후포설">#REF!</definedName>
    <definedName name="훈">[41]소요자재!$H$133</definedName>
    <definedName name="흄100" localSheetId="0">[142]총괄!#REF!</definedName>
    <definedName name="흄100">[142]총괄!#REF!</definedName>
    <definedName name="흄120" localSheetId="0">[142]총괄!#REF!</definedName>
    <definedName name="흄120">[142]총괄!#REF!</definedName>
    <definedName name="흄150" localSheetId="0">[142]총괄!#REF!</definedName>
    <definedName name="흄150">[142]총괄!#REF!</definedName>
    <definedName name="흄30" localSheetId="0">[142]총괄!#REF!</definedName>
    <definedName name="흄30">[142]총괄!#REF!</definedName>
    <definedName name="흄45" localSheetId="0">[142]총괄!#REF!</definedName>
    <definedName name="흄45">[142]총괄!#REF!</definedName>
    <definedName name="흄50" localSheetId="0">[142]총괄!#REF!</definedName>
    <definedName name="흄50">[142]총괄!#REF!</definedName>
    <definedName name="흄60" localSheetId="0">[142]총괄!#REF!</definedName>
    <definedName name="흄60">[142]총괄!#REF!</definedName>
    <definedName name="흄80" localSheetId="0">[142]총괄!#REF!</definedName>
    <definedName name="흄80">[142]총괄!#REF!</definedName>
    <definedName name="흄90" localSheetId="0">[142]총괄!#REF!</definedName>
    <definedName name="흄90">[142]총괄!#REF!</definedName>
    <definedName name="흄관" localSheetId="0">[142]총괄!#REF!</definedName>
    <definedName name="흄관">[142]총괄!#REF!</definedName>
    <definedName name="ㅏ1" hidden="1">#REF!</definedName>
    <definedName name="ㅏ3" localSheetId="0">#REF!</definedName>
    <definedName name="ㅏ3">#REF!</definedName>
    <definedName name="ㅏ576">[113]가로등내역서!#REF!</definedName>
    <definedName name="ㅏㅏㅏ">[161]설계명세서!#REF!</definedName>
    <definedName name="ㅏㅓㄹㅇㅇ" hidden="1">{#N/A,#N/A,FALSE,"포장단가"}</definedName>
    <definedName name="ㅏㅓㄹ헣ㄹ" hidden="1">{#N/A,#N/A,FALSE,"포장단가"}</definedName>
    <definedName name="ㅏㅓㅓㅎ오" hidden="1">{#N/A,#N/A,FALSE,"포장단가"}</definedName>
    <definedName name="ㅏㅓㅘㅗ" hidden="1">{#N/A,#N/A,FALSE,"포장단가"}</definedName>
    <definedName name="ㅏㅛ용" hidden="1">{#N/A,#N/A,FALSE,"포장단가"}</definedName>
    <definedName name="ㅐ15">#REF!</definedName>
    <definedName name="ㅑ110" localSheetId="0">#REF!</definedName>
    <definedName name="ㅑ110">#REF!</definedName>
    <definedName name="ㅑㅑ">#REF!</definedName>
    <definedName name="ㅓ8" localSheetId="0">#REF!</definedName>
    <definedName name="ㅓ8">#REF!</definedName>
    <definedName name="ㅓㅎ" hidden="1">{#N/A,#N/A,FALSE,"포장단가"}</definedName>
    <definedName name="ㅓ홀ㅇ" hidden="1">{#N/A,#N/A,FALSE,"포장단가"}</definedName>
    <definedName name="ㅓㅓㅓ">[80]Total!#REF!</definedName>
    <definedName name="ㅓㅗㅎ렇">#N/A</definedName>
    <definedName name="ㅓㅗㅗㅇ" hidden="1">{#N/A,#N/A,FALSE,"포장단가"}</definedName>
    <definedName name="ㅗ1019" localSheetId="0">#REF!</definedName>
    <definedName name="ㅗ1019">#REF!</definedName>
    <definedName name="ㅗ315" localSheetId="0">[163]신우!#REF!</definedName>
    <definedName name="ㅗ315">[163]신우!#REF!</definedName>
    <definedName name="ㅗ415" localSheetId="0">#REF!</definedName>
    <definedName name="ㅗ415">#REF!</definedName>
    <definedName name="ㅗ461" localSheetId="0">#REF!</definedName>
    <definedName name="ㅗ461">#REF!</definedName>
    <definedName name="ㅜ1" localSheetId="0">#REF!</definedName>
    <definedName name="ㅜ1">#REF!</definedName>
    <definedName name="ㅠ1">#REF!</definedName>
    <definedName name="ㅡㅁㅊ개14">[51]!Macro13</definedName>
    <definedName name="ㅡㅡㅡ" hidden="1">{#N/A,#N/A,FALSE,"포장단가"}</definedName>
    <definedName name="ㅣ16" localSheetId="0">#REF!</definedName>
    <definedName name="ㅣ16">#REF!</definedName>
    <definedName name="ㅣㅅㄱ뇩ㄴㅇ" hidden="1">{#N/A,#N/A,FALSE,"포장단가"}</definedName>
    <definedName name="ㅣㅏㄹㄹㅇ" hidden="1">{#N/A,#N/A,FALSE,"포장단가"}</definedName>
    <definedName name="ㅣㅣㅣ">[80]Total!#REF!</definedName>
  </definedNames>
  <calcPr calcId="152511" iterate="1"/>
</workbook>
</file>

<file path=xl/calcChain.xml><?xml version="1.0" encoding="utf-8"?>
<calcChain xmlns="http://schemas.openxmlformats.org/spreadsheetml/2006/main">
  <c r="H20" i="7" l="1"/>
  <c r="G509" i="5"/>
  <c r="H509" i="5" s="1"/>
  <c r="E509" i="5"/>
  <c r="F509" i="5" s="1"/>
  <c r="F531" i="5" s="1"/>
  <c r="E27" i="6" s="1"/>
  <c r="I487" i="5"/>
  <c r="J487" i="5" s="1"/>
  <c r="G487" i="5"/>
  <c r="H487" i="5" s="1"/>
  <c r="E487" i="5"/>
  <c r="F487" i="5" s="1"/>
  <c r="G486" i="5"/>
  <c r="E486" i="5"/>
  <c r="I485" i="5"/>
  <c r="J485" i="5" s="1"/>
  <c r="G485" i="5"/>
  <c r="H485" i="5" s="1"/>
  <c r="I463" i="5"/>
  <c r="J463" i="5" s="1"/>
  <c r="G463" i="5"/>
  <c r="E463" i="5"/>
  <c r="F463" i="5" s="1"/>
  <c r="I462" i="5"/>
  <c r="G462" i="5"/>
  <c r="E462" i="5"/>
  <c r="I461" i="5"/>
  <c r="J461" i="5" s="1"/>
  <c r="G461" i="5"/>
  <c r="H461" i="5" s="1"/>
  <c r="E461" i="5"/>
  <c r="F461" i="5" s="1"/>
  <c r="I441" i="5"/>
  <c r="G441" i="5"/>
  <c r="E441" i="5"/>
  <c r="I440" i="5"/>
  <c r="J440" i="5" s="1"/>
  <c r="G440" i="5"/>
  <c r="E440" i="5"/>
  <c r="F440" i="5" s="1"/>
  <c r="I439" i="5"/>
  <c r="G439" i="5"/>
  <c r="H439" i="5" s="1"/>
  <c r="I438" i="5"/>
  <c r="J438" i="5" s="1"/>
  <c r="G438" i="5"/>
  <c r="E438" i="5"/>
  <c r="I437" i="5"/>
  <c r="G437" i="5"/>
  <c r="H437" i="5" s="1"/>
  <c r="I413" i="5"/>
  <c r="G413" i="5"/>
  <c r="I390" i="5"/>
  <c r="G390" i="5"/>
  <c r="H390" i="5" s="1"/>
  <c r="E390" i="5"/>
  <c r="F390" i="5" s="1"/>
  <c r="I389" i="5"/>
  <c r="J389" i="5" s="1"/>
  <c r="G389" i="5"/>
  <c r="E389" i="5"/>
  <c r="I365" i="5"/>
  <c r="J365" i="5" s="1"/>
  <c r="G365" i="5"/>
  <c r="I341" i="5"/>
  <c r="J341" i="5" s="1"/>
  <c r="J363" i="5" s="1"/>
  <c r="I20" i="6" s="1"/>
  <c r="J20" i="6" s="1"/>
  <c r="G341" i="5"/>
  <c r="H341" i="5" s="1"/>
  <c r="H363" i="5" s="1"/>
  <c r="G20" i="6" s="1"/>
  <c r="H20" i="6" s="1"/>
  <c r="I318" i="5"/>
  <c r="J318" i="5" s="1"/>
  <c r="G318" i="5"/>
  <c r="H318" i="5" s="1"/>
  <c r="E318" i="5"/>
  <c r="I317" i="5"/>
  <c r="J317" i="5" s="1"/>
  <c r="G317" i="5"/>
  <c r="E317" i="5"/>
  <c r="F317" i="5" s="1"/>
  <c r="I296" i="5"/>
  <c r="J296" i="5" s="1"/>
  <c r="G296" i="5"/>
  <c r="H296" i="5" s="1"/>
  <c r="E296" i="5"/>
  <c r="I295" i="5"/>
  <c r="J295" i="5" s="1"/>
  <c r="G295" i="5"/>
  <c r="E295" i="5"/>
  <c r="F295" i="5" s="1"/>
  <c r="G294" i="5"/>
  <c r="H294" i="5" s="1"/>
  <c r="E294" i="5"/>
  <c r="I293" i="5"/>
  <c r="J293" i="5" s="1"/>
  <c r="G293" i="5"/>
  <c r="H293" i="5" s="1"/>
  <c r="E293" i="5"/>
  <c r="F293" i="5" s="1"/>
  <c r="I270" i="5"/>
  <c r="G270" i="5"/>
  <c r="H270" i="5" s="1"/>
  <c r="E270" i="5"/>
  <c r="I269" i="5"/>
  <c r="G269" i="5"/>
  <c r="E269" i="5"/>
  <c r="K269" i="5" s="1"/>
  <c r="I246" i="5"/>
  <c r="G246" i="5"/>
  <c r="H246" i="5" s="1"/>
  <c r="E246" i="5"/>
  <c r="I245" i="5"/>
  <c r="G245" i="5"/>
  <c r="H245" i="5" s="1"/>
  <c r="E245" i="5"/>
  <c r="K245" i="5" s="1"/>
  <c r="I222" i="5"/>
  <c r="G222" i="5"/>
  <c r="H222" i="5" s="1"/>
  <c r="I221" i="5"/>
  <c r="G221" i="5"/>
  <c r="I202" i="5"/>
  <c r="G202" i="5"/>
  <c r="H202" i="5" s="1"/>
  <c r="I201" i="5"/>
  <c r="J201" i="5" s="1"/>
  <c r="G201" i="5"/>
  <c r="I200" i="5"/>
  <c r="J200" i="5" s="1"/>
  <c r="G200" i="5"/>
  <c r="E200" i="5"/>
  <c r="I199" i="5"/>
  <c r="J199" i="5" s="1"/>
  <c r="G199" i="5"/>
  <c r="H199" i="5" s="1"/>
  <c r="E199" i="5"/>
  <c r="F199" i="5" s="1"/>
  <c r="I198" i="5"/>
  <c r="G198" i="5"/>
  <c r="H198" i="5" s="1"/>
  <c r="I197" i="5"/>
  <c r="J197" i="5" s="1"/>
  <c r="G197" i="5"/>
  <c r="E197" i="5"/>
  <c r="F197" i="5" s="1"/>
  <c r="I178" i="5"/>
  <c r="J178" i="5" s="1"/>
  <c r="G178" i="5"/>
  <c r="H178" i="5" s="1"/>
  <c r="I177" i="5"/>
  <c r="J177" i="5" s="1"/>
  <c r="G177" i="5"/>
  <c r="I176" i="5"/>
  <c r="G176" i="5"/>
  <c r="H176" i="5" s="1"/>
  <c r="I175" i="5"/>
  <c r="J175" i="5" s="1"/>
  <c r="G175" i="5"/>
  <c r="I174" i="5"/>
  <c r="J174" i="5" s="1"/>
  <c r="G174" i="5"/>
  <c r="H174" i="5" s="1"/>
  <c r="E174" i="5"/>
  <c r="I173" i="5"/>
  <c r="J173" i="5" s="1"/>
  <c r="G173" i="5"/>
  <c r="H173" i="5" s="1"/>
  <c r="E173" i="5"/>
  <c r="K173" i="5" s="1"/>
  <c r="I147" i="5"/>
  <c r="J147" i="5" s="1"/>
  <c r="G147" i="5"/>
  <c r="H147" i="5" s="1"/>
  <c r="I146" i="5"/>
  <c r="G146" i="5"/>
  <c r="E146" i="5"/>
  <c r="I145" i="5"/>
  <c r="J145" i="5" s="1"/>
  <c r="G145" i="5"/>
  <c r="H145" i="5" s="1"/>
  <c r="I144" i="5"/>
  <c r="G144" i="5"/>
  <c r="I143" i="5"/>
  <c r="G143" i="5"/>
  <c r="H143" i="5" s="1"/>
  <c r="I142" i="5"/>
  <c r="J142" i="5" s="1"/>
  <c r="G142" i="5"/>
  <c r="I141" i="5"/>
  <c r="G141" i="5"/>
  <c r="H141" i="5" s="1"/>
  <c r="E141" i="5"/>
  <c r="F141" i="5" s="1"/>
  <c r="I140" i="5"/>
  <c r="G140" i="5"/>
  <c r="H140" i="5" s="1"/>
  <c r="E140" i="5"/>
  <c r="I139" i="5"/>
  <c r="G139" i="5"/>
  <c r="H139" i="5" s="1"/>
  <c r="I138" i="5"/>
  <c r="G138" i="5"/>
  <c r="E138" i="5"/>
  <c r="K138" i="5" s="1"/>
  <c r="I137" i="5"/>
  <c r="J137" i="5" s="1"/>
  <c r="G137" i="5"/>
  <c r="H137" i="5" s="1"/>
  <c r="I136" i="5"/>
  <c r="J136" i="5" s="1"/>
  <c r="G136" i="5"/>
  <c r="I135" i="5"/>
  <c r="G135" i="5"/>
  <c r="H135" i="5" s="1"/>
  <c r="I134" i="5"/>
  <c r="J134" i="5" s="1"/>
  <c r="G134" i="5"/>
  <c r="I133" i="5"/>
  <c r="G133" i="5"/>
  <c r="H133" i="5" s="1"/>
  <c r="E133" i="5"/>
  <c r="I132" i="5"/>
  <c r="J132" i="5" s="1"/>
  <c r="G132" i="5"/>
  <c r="H132" i="5" s="1"/>
  <c r="E132" i="5"/>
  <c r="I131" i="5"/>
  <c r="J131" i="5" s="1"/>
  <c r="G131" i="5"/>
  <c r="H131" i="5" s="1"/>
  <c r="I130" i="5"/>
  <c r="J130" i="5" s="1"/>
  <c r="G130" i="5"/>
  <c r="E130" i="5"/>
  <c r="F130" i="5" s="1"/>
  <c r="I129" i="5"/>
  <c r="J129" i="5" s="1"/>
  <c r="G129" i="5"/>
  <c r="I128" i="5"/>
  <c r="J128" i="5" s="1"/>
  <c r="G128" i="5"/>
  <c r="I127" i="5"/>
  <c r="J127" i="5" s="1"/>
  <c r="G127" i="5"/>
  <c r="H127" i="5" s="1"/>
  <c r="I126" i="5"/>
  <c r="J126" i="5" s="1"/>
  <c r="G126" i="5"/>
  <c r="I125" i="5"/>
  <c r="G125" i="5"/>
  <c r="E125" i="5"/>
  <c r="I104" i="5"/>
  <c r="J104" i="5" s="1"/>
  <c r="G104" i="5"/>
  <c r="H104" i="5" s="1"/>
  <c r="E104" i="5"/>
  <c r="F104" i="5" s="1"/>
  <c r="I103" i="5"/>
  <c r="J103" i="5" s="1"/>
  <c r="G103" i="5"/>
  <c r="I102" i="5"/>
  <c r="J102" i="5" s="1"/>
  <c r="G102" i="5"/>
  <c r="E102" i="5"/>
  <c r="F102" i="5" s="1"/>
  <c r="I101" i="5"/>
  <c r="G101" i="5"/>
  <c r="H101" i="5" s="1"/>
  <c r="I79" i="5"/>
  <c r="J79" i="5" s="1"/>
  <c r="G79" i="5"/>
  <c r="I78" i="5"/>
  <c r="G78" i="5"/>
  <c r="H78" i="5" s="1"/>
  <c r="I77" i="5"/>
  <c r="J77" i="5" s="1"/>
  <c r="G77" i="5"/>
  <c r="I59" i="5"/>
  <c r="J59" i="5" s="1"/>
  <c r="G59" i="5"/>
  <c r="E59" i="5"/>
  <c r="K59" i="5" s="1"/>
  <c r="I58" i="5"/>
  <c r="G58" i="5"/>
  <c r="H58" i="5" s="1"/>
  <c r="E58" i="5"/>
  <c r="I57" i="5"/>
  <c r="G57" i="5"/>
  <c r="H57" i="5" s="1"/>
  <c r="I56" i="5"/>
  <c r="J56" i="5" s="1"/>
  <c r="G56" i="5"/>
  <c r="E56" i="5"/>
  <c r="F56" i="5" s="1"/>
  <c r="I55" i="5"/>
  <c r="J55" i="5" s="1"/>
  <c r="G55" i="5"/>
  <c r="H55" i="5" s="1"/>
  <c r="I54" i="5"/>
  <c r="G54" i="5"/>
  <c r="I53" i="5"/>
  <c r="G53" i="5"/>
  <c r="H53" i="5" s="1"/>
  <c r="I45" i="5"/>
  <c r="J45" i="5" s="1"/>
  <c r="G45" i="5"/>
  <c r="H45" i="5" s="1"/>
  <c r="I44" i="5"/>
  <c r="G44" i="5"/>
  <c r="H44" i="5" s="1"/>
  <c r="E44" i="5"/>
  <c r="F44" i="5" s="1"/>
  <c r="I43" i="5"/>
  <c r="J43" i="5" s="1"/>
  <c r="G43" i="5"/>
  <c r="H43" i="5" s="1"/>
  <c r="E43" i="5"/>
  <c r="K43" i="5" s="1"/>
  <c r="I42" i="5"/>
  <c r="G42" i="5"/>
  <c r="H42" i="5" s="1"/>
  <c r="I41" i="5"/>
  <c r="G41" i="5"/>
  <c r="E41" i="5"/>
  <c r="I40" i="5"/>
  <c r="J40" i="5" s="1"/>
  <c r="G40" i="5"/>
  <c r="H40" i="5" s="1"/>
  <c r="I39" i="5"/>
  <c r="J39" i="5" s="1"/>
  <c r="G39" i="5"/>
  <c r="I38" i="5"/>
  <c r="J38" i="5" s="1"/>
  <c r="G38" i="5"/>
  <c r="H38" i="5" s="1"/>
  <c r="I37" i="5"/>
  <c r="J37" i="5" s="1"/>
  <c r="G37" i="5"/>
  <c r="I36" i="5"/>
  <c r="G36" i="5"/>
  <c r="H36" i="5" s="1"/>
  <c r="E36" i="5"/>
  <c r="I35" i="5"/>
  <c r="G35" i="5"/>
  <c r="E35" i="5"/>
  <c r="K35" i="5" s="1"/>
  <c r="I34" i="5"/>
  <c r="G34" i="5"/>
  <c r="H34" i="5" s="1"/>
  <c r="I33" i="5"/>
  <c r="G33" i="5"/>
  <c r="H33" i="5" s="1"/>
  <c r="E33" i="5"/>
  <c r="K33" i="5" s="1"/>
  <c r="I32" i="5"/>
  <c r="G32" i="5"/>
  <c r="H32" i="5" s="1"/>
  <c r="I31" i="5"/>
  <c r="G31" i="5"/>
  <c r="I30" i="5"/>
  <c r="G30" i="5"/>
  <c r="H30" i="5" s="1"/>
  <c r="I29" i="5"/>
  <c r="J29" i="5" s="1"/>
  <c r="G29" i="5"/>
  <c r="I12" i="5"/>
  <c r="J12" i="5" s="1"/>
  <c r="G12" i="5"/>
  <c r="H12" i="5" s="1"/>
  <c r="E12" i="5"/>
  <c r="I11" i="5"/>
  <c r="J11" i="5" s="1"/>
  <c r="G11" i="5"/>
  <c r="H11" i="5" s="1"/>
  <c r="E11" i="5"/>
  <c r="I10" i="5"/>
  <c r="G10" i="5"/>
  <c r="H10" i="5" s="1"/>
  <c r="I9" i="5"/>
  <c r="G9" i="5"/>
  <c r="E9" i="5"/>
  <c r="K9" i="5" s="1"/>
  <c r="I8" i="5"/>
  <c r="J8" i="5" s="1"/>
  <c r="G8" i="5"/>
  <c r="H8" i="5" s="1"/>
  <c r="I7" i="5"/>
  <c r="G7" i="5"/>
  <c r="I6" i="5"/>
  <c r="G6" i="5"/>
  <c r="H6" i="5" s="1"/>
  <c r="I5" i="5"/>
  <c r="J5" i="5" s="1"/>
  <c r="G5" i="5"/>
  <c r="H5" i="5" s="1"/>
  <c r="I509" i="5"/>
  <c r="J509" i="5" s="1"/>
  <c r="J531" i="5" s="1"/>
  <c r="I27" i="6" s="1"/>
  <c r="J27" i="6" s="1"/>
  <c r="I486" i="5"/>
  <c r="J486" i="5" s="1"/>
  <c r="E485" i="5"/>
  <c r="F485" i="5" s="1"/>
  <c r="E439" i="5"/>
  <c r="F439" i="5" s="1"/>
  <c r="E437" i="5"/>
  <c r="F437" i="5" s="1"/>
  <c r="E365" i="5"/>
  <c r="F365" i="5" s="1"/>
  <c r="F387" i="5" s="1"/>
  <c r="E21" i="6" s="1"/>
  <c r="E341" i="5"/>
  <c r="I294" i="5"/>
  <c r="J294" i="5" s="1"/>
  <c r="E222" i="5"/>
  <c r="F222" i="5" s="1"/>
  <c r="E221" i="5"/>
  <c r="E202" i="5"/>
  <c r="F202" i="5" s="1"/>
  <c r="E201" i="5"/>
  <c r="F201" i="5" s="1"/>
  <c r="E198" i="5"/>
  <c r="E178" i="5"/>
  <c r="E177" i="5"/>
  <c r="E176" i="5"/>
  <c r="E175" i="5"/>
  <c r="E147" i="5"/>
  <c r="F147" i="5" s="1"/>
  <c r="E145" i="5"/>
  <c r="F145" i="5" s="1"/>
  <c r="E144" i="5"/>
  <c r="E143" i="5"/>
  <c r="F143" i="5" s="1"/>
  <c r="E142" i="5"/>
  <c r="E139" i="5"/>
  <c r="F139" i="5" s="1"/>
  <c r="E137" i="5"/>
  <c r="F137" i="5" s="1"/>
  <c r="E136" i="5"/>
  <c r="E135" i="5"/>
  <c r="F135" i="5" s="1"/>
  <c r="E134" i="5"/>
  <c r="E131" i="5"/>
  <c r="E129" i="5"/>
  <c r="F129" i="5" s="1"/>
  <c r="E128" i="5"/>
  <c r="E127" i="5"/>
  <c r="F127" i="5" s="1"/>
  <c r="E126" i="5"/>
  <c r="E103" i="5"/>
  <c r="E101" i="5"/>
  <c r="E79" i="5"/>
  <c r="E78" i="5"/>
  <c r="E77" i="5"/>
  <c r="E57" i="5"/>
  <c r="F57" i="5" s="1"/>
  <c r="E55" i="5"/>
  <c r="E54" i="5"/>
  <c r="E53" i="5"/>
  <c r="F53" i="5" s="1"/>
  <c r="E45" i="5"/>
  <c r="E42" i="5"/>
  <c r="F42" i="5" s="1"/>
  <c r="E40" i="5"/>
  <c r="F40" i="5" s="1"/>
  <c r="E39" i="5"/>
  <c r="E38" i="5"/>
  <c r="F38" i="5" s="1"/>
  <c r="E37" i="5"/>
  <c r="E34" i="5"/>
  <c r="F34" i="5" s="1"/>
  <c r="E32" i="5"/>
  <c r="F32" i="5" s="1"/>
  <c r="E31" i="5"/>
  <c r="E30" i="5"/>
  <c r="F30" i="5" s="1"/>
  <c r="E29" i="5"/>
  <c r="E10" i="5"/>
  <c r="F10" i="5" s="1"/>
  <c r="E8" i="5"/>
  <c r="F8" i="5" s="1"/>
  <c r="E7" i="5"/>
  <c r="E6" i="5"/>
  <c r="F6" i="5" s="1"/>
  <c r="E5" i="5"/>
  <c r="E413" i="5"/>
  <c r="F486" i="5"/>
  <c r="H486" i="5"/>
  <c r="H463" i="5"/>
  <c r="K463" i="5"/>
  <c r="H462" i="5"/>
  <c r="J462" i="5"/>
  <c r="F441" i="5"/>
  <c r="H441" i="5"/>
  <c r="J441" i="5"/>
  <c r="K441" i="5"/>
  <c r="H440" i="5"/>
  <c r="J439" i="5"/>
  <c r="H438" i="5"/>
  <c r="J437" i="5"/>
  <c r="H413" i="5"/>
  <c r="H435" i="5" s="1"/>
  <c r="G23" i="6" s="1"/>
  <c r="H23" i="6" s="1"/>
  <c r="J413" i="5"/>
  <c r="J435" i="5" s="1"/>
  <c r="I23" i="6" s="1"/>
  <c r="J23" i="6" s="1"/>
  <c r="J390" i="5"/>
  <c r="F389" i="5"/>
  <c r="H389" i="5"/>
  <c r="H365" i="5"/>
  <c r="H387" i="5" s="1"/>
  <c r="G21" i="6" s="1"/>
  <c r="H21" i="6" s="1"/>
  <c r="F318" i="5"/>
  <c r="H317" i="5"/>
  <c r="K317" i="5"/>
  <c r="F296" i="5"/>
  <c r="H295" i="5"/>
  <c r="K295" i="5"/>
  <c r="F294" i="5"/>
  <c r="F270" i="5"/>
  <c r="J270" i="5"/>
  <c r="H269" i="5"/>
  <c r="J269" i="5"/>
  <c r="J291" i="5" s="1"/>
  <c r="I17" i="6" s="1"/>
  <c r="J17" i="6" s="1"/>
  <c r="F246" i="5"/>
  <c r="J246" i="5"/>
  <c r="J245" i="5"/>
  <c r="J222" i="5"/>
  <c r="H221" i="5"/>
  <c r="J221" i="5"/>
  <c r="H201" i="5"/>
  <c r="F200" i="5"/>
  <c r="H200" i="5"/>
  <c r="J198" i="5"/>
  <c r="H197" i="5"/>
  <c r="H177" i="5"/>
  <c r="J176" i="5"/>
  <c r="H175" i="5"/>
  <c r="F174" i="5"/>
  <c r="F146" i="5"/>
  <c r="H146" i="5"/>
  <c r="J146" i="5"/>
  <c r="H144" i="5"/>
  <c r="J144" i="5"/>
  <c r="J143" i="5"/>
  <c r="H142" i="5"/>
  <c r="J141" i="5"/>
  <c r="J140" i="5"/>
  <c r="J139" i="5"/>
  <c r="H138" i="5"/>
  <c r="J138" i="5"/>
  <c r="H136" i="5"/>
  <c r="J135" i="5"/>
  <c r="H134" i="5"/>
  <c r="F133" i="5"/>
  <c r="J133" i="5"/>
  <c r="H130" i="5"/>
  <c r="K130" i="5"/>
  <c r="H128" i="5"/>
  <c r="H126" i="5"/>
  <c r="F125" i="5"/>
  <c r="H125" i="5"/>
  <c r="J125" i="5"/>
  <c r="K125" i="5"/>
  <c r="H103" i="5"/>
  <c r="H102" i="5"/>
  <c r="J101" i="5"/>
  <c r="H79" i="5"/>
  <c r="J78" i="5"/>
  <c r="H77" i="5"/>
  <c r="F59" i="5"/>
  <c r="H59" i="5"/>
  <c r="J58" i="5"/>
  <c r="J57" i="5"/>
  <c r="H56" i="5"/>
  <c r="H54" i="5"/>
  <c r="J54" i="5"/>
  <c r="J53" i="5"/>
  <c r="J44" i="5"/>
  <c r="J42" i="5"/>
  <c r="F41" i="5"/>
  <c r="H41" i="5"/>
  <c r="J41" i="5"/>
  <c r="H39" i="5"/>
  <c r="H37" i="5"/>
  <c r="F36" i="5"/>
  <c r="J36" i="5"/>
  <c r="H35" i="5"/>
  <c r="J35" i="5"/>
  <c r="J34" i="5"/>
  <c r="J33" i="5"/>
  <c r="J32" i="5"/>
  <c r="H31" i="5"/>
  <c r="J31" i="5"/>
  <c r="J30" i="5"/>
  <c r="H29" i="5"/>
  <c r="F12" i="5"/>
  <c r="J10" i="5"/>
  <c r="F9" i="5"/>
  <c r="H9" i="5"/>
  <c r="J9" i="5"/>
  <c r="H7" i="5"/>
  <c r="J7" i="5"/>
  <c r="J6" i="5"/>
  <c r="J267" i="5" l="1"/>
  <c r="I16" i="6" s="1"/>
  <c r="J16" i="6" s="1"/>
  <c r="L201" i="5"/>
  <c r="K132" i="5"/>
  <c r="K462" i="5"/>
  <c r="F507" i="5"/>
  <c r="E26" i="6" s="1"/>
  <c r="F26" i="6" s="1"/>
  <c r="K11" i="5"/>
  <c r="J99" i="5"/>
  <c r="I10" i="6" s="1"/>
  <c r="J10" i="6" s="1"/>
  <c r="K146" i="5"/>
  <c r="L59" i="5"/>
  <c r="K41" i="5"/>
  <c r="K58" i="5"/>
  <c r="J411" i="5"/>
  <c r="I22" i="6" s="1"/>
  <c r="J22" i="6" s="1"/>
  <c r="K438" i="5"/>
  <c r="L200" i="5"/>
  <c r="K140" i="5"/>
  <c r="L296" i="5"/>
  <c r="J27" i="5"/>
  <c r="I7" i="6" s="1"/>
  <c r="J7" i="6" s="1"/>
  <c r="H123" i="5"/>
  <c r="G11" i="6" s="1"/>
  <c r="H11" i="6" s="1"/>
  <c r="K39" i="5"/>
  <c r="F39" i="5"/>
  <c r="F55" i="5"/>
  <c r="K55" i="5"/>
  <c r="F178" i="5"/>
  <c r="L178" i="5" s="1"/>
  <c r="K178" i="5"/>
  <c r="K45" i="5"/>
  <c r="F45" i="5"/>
  <c r="K134" i="5"/>
  <c r="F134" i="5"/>
  <c r="L134" i="5" s="1"/>
  <c r="K341" i="5"/>
  <c r="F341" i="5"/>
  <c r="F363" i="5" s="1"/>
  <c r="E20" i="6" s="1"/>
  <c r="F20" i="6" s="1"/>
  <c r="L20" i="6" s="1"/>
  <c r="K54" i="5"/>
  <c r="F54" i="5"/>
  <c r="K128" i="5"/>
  <c r="F128" i="5"/>
  <c r="F177" i="5"/>
  <c r="K177" i="5"/>
  <c r="J51" i="5"/>
  <c r="I8" i="6" s="1"/>
  <c r="J8" i="6" s="1"/>
  <c r="F101" i="5"/>
  <c r="L101" i="5" s="1"/>
  <c r="K101" i="5"/>
  <c r="K5" i="5"/>
  <c r="F5" i="5"/>
  <c r="L5" i="5" s="1"/>
  <c r="F77" i="5"/>
  <c r="K77" i="5"/>
  <c r="K142" i="5"/>
  <c r="F142" i="5"/>
  <c r="L142" i="5" s="1"/>
  <c r="K31" i="5"/>
  <c r="F31" i="5"/>
  <c r="L31" i="5" s="1"/>
  <c r="F79" i="5"/>
  <c r="K79" i="5"/>
  <c r="K136" i="5"/>
  <c r="F136" i="5"/>
  <c r="K144" i="5"/>
  <c r="F144" i="5"/>
  <c r="L144" i="5" s="1"/>
  <c r="K221" i="5"/>
  <c r="F221" i="5"/>
  <c r="F103" i="5"/>
  <c r="K103" i="5"/>
  <c r="K131" i="5"/>
  <c r="F131" i="5"/>
  <c r="K198" i="5"/>
  <c r="F198" i="5"/>
  <c r="L198" i="5" s="1"/>
  <c r="L55" i="5"/>
  <c r="K29" i="5"/>
  <c r="F29" i="5"/>
  <c r="F126" i="5"/>
  <c r="L126" i="5" s="1"/>
  <c r="K126" i="5"/>
  <c r="F175" i="5"/>
  <c r="L175" i="5" s="1"/>
  <c r="K175" i="5"/>
  <c r="K7" i="5"/>
  <c r="F7" i="5"/>
  <c r="L7" i="5" s="1"/>
  <c r="K413" i="5"/>
  <c r="F413" i="5"/>
  <c r="F435" i="5" s="1"/>
  <c r="E23" i="6" s="1"/>
  <c r="K37" i="5"/>
  <c r="F37" i="5"/>
  <c r="K78" i="5"/>
  <c r="F78" i="5"/>
  <c r="F176" i="5"/>
  <c r="L176" i="5" s="1"/>
  <c r="K176" i="5"/>
  <c r="J507" i="5"/>
  <c r="I26" i="6" s="1"/>
  <c r="J26" i="6" s="1"/>
  <c r="K129" i="5"/>
  <c r="J483" i="5"/>
  <c r="I25" i="6" s="1"/>
  <c r="J25" i="6" s="1"/>
  <c r="K104" i="5"/>
  <c r="F58" i="5"/>
  <c r="F140" i="5"/>
  <c r="L140" i="5" s="1"/>
  <c r="K102" i="5"/>
  <c r="K199" i="5"/>
  <c r="L174" i="5"/>
  <c r="L295" i="5"/>
  <c r="K365" i="5"/>
  <c r="L437" i="5"/>
  <c r="F35" i="5"/>
  <c r="L35" i="5" s="1"/>
  <c r="F269" i="5"/>
  <c r="F291" i="5" s="1"/>
  <c r="E17" i="6" s="1"/>
  <c r="F17" i="6" s="1"/>
  <c r="K486" i="5"/>
  <c r="K296" i="5"/>
  <c r="F33" i="5"/>
  <c r="L33" i="5" s="1"/>
  <c r="K56" i="5"/>
  <c r="F245" i="5"/>
  <c r="F267" i="5" s="1"/>
  <c r="E16" i="6" s="1"/>
  <c r="F16" i="6" s="1"/>
  <c r="F438" i="5"/>
  <c r="F459" i="5" s="1"/>
  <c r="E24" i="6" s="1"/>
  <c r="F24" i="6" s="1"/>
  <c r="K461" i="5"/>
  <c r="F462" i="5"/>
  <c r="F483" i="5" s="1"/>
  <c r="E25" i="6" s="1"/>
  <c r="K25" i="6" s="1"/>
  <c r="L127" i="5"/>
  <c r="F219" i="5"/>
  <c r="E14" i="6" s="1"/>
  <c r="F14" i="6" s="1"/>
  <c r="F11" i="5"/>
  <c r="L11" i="5" s="1"/>
  <c r="F138" i="5"/>
  <c r="K197" i="5"/>
  <c r="J243" i="5"/>
  <c r="I15" i="6" s="1"/>
  <c r="J15" i="6" s="1"/>
  <c r="L57" i="5"/>
  <c r="K293" i="5"/>
  <c r="L318" i="5"/>
  <c r="K509" i="5"/>
  <c r="F43" i="5"/>
  <c r="L43" i="5" s="1"/>
  <c r="H129" i="5"/>
  <c r="F132" i="5"/>
  <c r="L132" i="5" s="1"/>
  <c r="F173" i="5"/>
  <c r="L485" i="5"/>
  <c r="F411" i="5"/>
  <c r="E22" i="6" s="1"/>
  <c r="F22" i="6" s="1"/>
  <c r="L22" i="6" s="1"/>
  <c r="J75" i="5"/>
  <c r="I9" i="6" s="1"/>
  <c r="J9" i="6" s="1"/>
  <c r="F75" i="5"/>
  <c r="E9" i="6" s="1"/>
  <c r="F9" i="6" s="1"/>
  <c r="L56" i="5"/>
  <c r="J195" i="5"/>
  <c r="I13" i="6" s="1"/>
  <c r="J13" i="6" s="1"/>
  <c r="L199" i="5"/>
  <c r="H339" i="5"/>
  <c r="G19" i="6" s="1"/>
  <c r="H19" i="6" s="1"/>
  <c r="L463" i="5"/>
  <c r="H27" i="5"/>
  <c r="G7" i="6" s="1"/>
  <c r="H7" i="6" s="1"/>
  <c r="K6" i="5"/>
  <c r="K8" i="5"/>
  <c r="K10" i="5"/>
  <c r="K12" i="5"/>
  <c r="K30" i="5"/>
  <c r="K32" i="5"/>
  <c r="K34" i="5"/>
  <c r="K36" i="5"/>
  <c r="K38" i="5"/>
  <c r="K40" i="5"/>
  <c r="K42" i="5"/>
  <c r="K44" i="5"/>
  <c r="K53" i="5"/>
  <c r="L54" i="5"/>
  <c r="K57" i="5"/>
  <c r="L58" i="5"/>
  <c r="J123" i="5"/>
  <c r="I11" i="6" s="1"/>
  <c r="J11" i="6" s="1"/>
  <c r="K127" i="5"/>
  <c r="K133" i="5"/>
  <c r="K135" i="5"/>
  <c r="K137" i="5"/>
  <c r="K139" i="5"/>
  <c r="K141" i="5"/>
  <c r="K143" i="5"/>
  <c r="K145" i="5"/>
  <c r="K147" i="5"/>
  <c r="K174" i="5"/>
  <c r="H243" i="5"/>
  <c r="G15" i="6" s="1"/>
  <c r="H15" i="6" s="1"/>
  <c r="K222" i="5"/>
  <c r="K246" i="5"/>
  <c r="H291" i="5"/>
  <c r="G17" i="6" s="1"/>
  <c r="H17" i="6" s="1"/>
  <c r="K270" i="5"/>
  <c r="L293" i="5"/>
  <c r="K294" i="5"/>
  <c r="K318" i="5"/>
  <c r="H411" i="5"/>
  <c r="G22" i="6" s="1"/>
  <c r="H22" i="6" s="1"/>
  <c r="K390" i="5"/>
  <c r="K437" i="5"/>
  <c r="K439" i="5"/>
  <c r="K485" i="5"/>
  <c r="K487" i="5"/>
  <c r="K201" i="5"/>
  <c r="K440" i="5"/>
  <c r="L6" i="5"/>
  <c r="L53" i="5"/>
  <c r="H171" i="5"/>
  <c r="G12" i="6" s="1"/>
  <c r="H12" i="6" s="1"/>
  <c r="L138" i="5"/>
  <c r="L173" i="5"/>
  <c r="H219" i="5"/>
  <c r="G14" i="6" s="1"/>
  <c r="H14" i="6" s="1"/>
  <c r="F315" i="5"/>
  <c r="E18" i="6" s="1"/>
  <c r="F18" i="6" s="1"/>
  <c r="J339" i="5"/>
  <c r="I19" i="6" s="1"/>
  <c r="J19" i="6" s="1"/>
  <c r="F339" i="5"/>
  <c r="E19" i="6" s="1"/>
  <c r="K19" i="6" s="1"/>
  <c r="J459" i="5"/>
  <c r="I24" i="6" s="1"/>
  <c r="J24" i="6" s="1"/>
  <c r="H483" i="5"/>
  <c r="G25" i="6" s="1"/>
  <c r="H25" i="6" s="1"/>
  <c r="K200" i="5"/>
  <c r="K202" i="5"/>
  <c r="L509" i="5"/>
  <c r="L531" i="5" s="1"/>
  <c r="H531" i="5"/>
  <c r="G27" i="6" s="1"/>
  <c r="H27" i="6" s="1"/>
  <c r="F27" i="6"/>
  <c r="L487" i="5"/>
  <c r="L486" i="5"/>
  <c r="H507" i="5"/>
  <c r="G26" i="6" s="1"/>
  <c r="H26" i="6" s="1"/>
  <c r="L462" i="5"/>
  <c r="L461" i="5"/>
  <c r="L441" i="5"/>
  <c r="L440" i="5"/>
  <c r="L439" i="5"/>
  <c r="H459" i="5"/>
  <c r="G24" i="6" s="1"/>
  <c r="H24" i="6" s="1"/>
  <c r="L413" i="5"/>
  <c r="L435" i="5" s="1"/>
  <c r="F23" i="6"/>
  <c r="L23" i="6" s="1"/>
  <c r="K23" i="6"/>
  <c r="L390" i="5"/>
  <c r="L389" i="5"/>
  <c r="K389" i="5"/>
  <c r="L365" i="5"/>
  <c r="L387" i="5" s="1"/>
  <c r="J387" i="5"/>
  <c r="I21" i="6" s="1"/>
  <c r="J21" i="6" s="1"/>
  <c r="F21" i="6"/>
  <c r="L21" i="6" s="1"/>
  <c r="K21" i="6"/>
  <c r="L317" i="5"/>
  <c r="J315" i="5"/>
  <c r="I18" i="6" s="1"/>
  <c r="J18" i="6" s="1"/>
  <c r="L294" i="5"/>
  <c r="H315" i="5"/>
  <c r="G18" i="6" s="1"/>
  <c r="H18" i="6" s="1"/>
  <c r="L270" i="5"/>
  <c r="L269" i="5"/>
  <c r="L246" i="5"/>
  <c r="L245" i="5"/>
  <c r="H267" i="5"/>
  <c r="G16" i="6" s="1"/>
  <c r="H16" i="6" s="1"/>
  <c r="L16" i="6" s="1"/>
  <c r="L222" i="5"/>
  <c r="J202" i="5"/>
  <c r="L202" i="5" s="1"/>
  <c r="L197" i="5"/>
  <c r="L177" i="5"/>
  <c r="H195" i="5"/>
  <c r="G13" i="6" s="1"/>
  <c r="H13" i="6" s="1"/>
  <c r="L147" i="5"/>
  <c r="L146" i="5"/>
  <c r="L145" i="5"/>
  <c r="L143" i="5"/>
  <c r="L141" i="5"/>
  <c r="L139" i="5"/>
  <c r="L137" i="5"/>
  <c r="L136" i="5"/>
  <c r="L135" i="5"/>
  <c r="L133" i="5"/>
  <c r="L131" i="5"/>
  <c r="L130" i="5"/>
  <c r="L129" i="5"/>
  <c r="J171" i="5"/>
  <c r="I12" i="6" s="1"/>
  <c r="J12" i="6" s="1"/>
  <c r="L128" i="5"/>
  <c r="L125" i="5"/>
  <c r="L104" i="5"/>
  <c r="L103" i="5"/>
  <c r="L102" i="5"/>
  <c r="L79" i="5"/>
  <c r="L78" i="5"/>
  <c r="H99" i="5"/>
  <c r="G10" i="6" s="1"/>
  <c r="H10" i="6" s="1"/>
  <c r="H75" i="5"/>
  <c r="G9" i="6" s="1"/>
  <c r="H9" i="6" s="1"/>
  <c r="L45" i="5"/>
  <c r="L44" i="5"/>
  <c r="L42" i="5"/>
  <c r="L41" i="5"/>
  <c r="L40" i="5"/>
  <c r="L39" i="5"/>
  <c r="L38" i="5"/>
  <c r="L37" i="5"/>
  <c r="L36" i="5"/>
  <c r="L34" i="5"/>
  <c r="L32" i="5"/>
  <c r="L30" i="5"/>
  <c r="H51" i="5"/>
  <c r="G8" i="6" s="1"/>
  <c r="H8" i="6" s="1"/>
  <c r="L29" i="5"/>
  <c r="L12" i="5"/>
  <c r="L10" i="5"/>
  <c r="L9" i="5"/>
  <c r="L8" i="5"/>
  <c r="F27" i="5"/>
  <c r="E7" i="6" s="1"/>
  <c r="L75" i="5" l="1"/>
  <c r="L17" i="6"/>
  <c r="L315" i="5"/>
  <c r="K20" i="6"/>
  <c r="L26" i="6"/>
  <c r="F195" i="5"/>
  <c r="E13" i="6" s="1"/>
  <c r="F13" i="6" s="1"/>
  <c r="F51" i="5"/>
  <c r="E8" i="6" s="1"/>
  <c r="F8" i="6" s="1"/>
  <c r="L8" i="6" s="1"/>
  <c r="F99" i="5"/>
  <c r="E10" i="6" s="1"/>
  <c r="F10" i="6" s="1"/>
  <c r="F171" i="5"/>
  <c r="E12" i="6" s="1"/>
  <c r="F12" i="6" s="1"/>
  <c r="K16" i="6"/>
  <c r="L77" i="5"/>
  <c r="L99" i="5" s="1"/>
  <c r="F123" i="5"/>
  <c r="E11" i="6" s="1"/>
  <c r="K11" i="6" s="1"/>
  <c r="F19" i="6"/>
  <c r="L19" i="6" s="1"/>
  <c r="K22" i="6"/>
  <c r="L438" i="5"/>
  <c r="L459" i="5" s="1"/>
  <c r="L27" i="6"/>
  <c r="T27" i="6" s="1"/>
  <c r="J7" i="7" s="1"/>
  <c r="J20" i="7" s="1"/>
  <c r="L339" i="5"/>
  <c r="K26" i="6"/>
  <c r="K18" i="6"/>
  <c r="F243" i="5"/>
  <c r="E15" i="6" s="1"/>
  <c r="L221" i="5"/>
  <c r="L243" i="5" s="1"/>
  <c r="K27" i="6"/>
  <c r="L341" i="5"/>
  <c r="L363" i="5" s="1"/>
  <c r="K7" i="6"/>
  <c r="K17" i="6"/>
  <c r="F25" i="6"/>
  <c r="L25" i="6" s="1"/>
  <c r="L18" i="6"/>
  <c r="L507" i="5"/>
  <c r="L483" i="5"/>
  <c r="K24" i="6"/>
  <c r="L24" i="6"/>
  <c r="L411" i="5"/>
  <c r="L291" i="5"/>
  <c r="L267" i="5"/>
  <c r="J219" i="5"/>
  <c r="I14" i="6" s="1"/>
  <c r="L219" i="5"/>
  <c r="L195" i="5"/>
  <c r="L13" i="6"/>
  <c r="K13" i="6"/>
  <c r="L12" i="6"/>
  <c r="K12" i="6"/>
  <c r="L171" i="5"/>
  <c r="L123" i="5"/>
  <c r="G6" i="6"/>
  <c r="H6" i="6" s="1"/>
  <c r="G5" i="6" s="1"/>
  <c r="H5" i="6" s="1"/>
  <c r="E8" i="3" s="1"/>
  <c r="E16" i="3" s="1"/>
  <c r="L10" i="6"/>
  <c r="K10" i="6"/>
  <c r="L9" i="6"/>
  <c r="K9" i="6"/>
  <c r="L51" i="5"/>
  <c r="F7" i="6"/>
  <c r="L27" i="5"/>
  <c r="F11" i="6" l="1"/>
  <c r="L11" i="6" s="1"/>
  <c r="K8" i="6"/>
  <c r="F15" i="6"/>
  <c r="L15" i="6" s="1"/>
  <c r="K15" i="6"/>
  <c r="E6" i="6"/>
  <c r="F6" i="6" s="1"/>
  <c r="E5" i="6" s="1"/>
  <c r="F5" i="6" s="1"/>
  <c r="E4" i="3" s="1"/>
  <c r="E7" i="3" s="1"/>
  <c r="E19" i="3" s="1"/>
  <c r="L7" i="6"/>
  <c r="J14" i="6"/>
  <c r="K14" i="6"/>
  <c r="E9" i="3"/>
  <c r="E10" i="3" s="1"/>
  <c r="E14" i="3" s="1"/>
  <c r="E18" i="3"/>
  <c r="E15" i="3"/>
  <c r="E17" i="3" s="1"/>
  <c r="H48" i="6"/>
  <c r="F48" i="6" l="1"/>
  <c r="E21" i="3"/>
  <c r="L14" i="6"/>
  <c r="I6" i="6"/>
  <c r="E13" i="3"/>
  <c r="J6" i="6" l="1"/>
  <c r="K6" i="6"/>
  <c r="I5" i="6" l="1"/>
  <c r="L6" i="6"/>
  <c r="J5" i="6" l="1"/>
  <c r="K5" i="6"/>
  <c r="E11" i="3" l="1"/>
  <c r="J48" i="6"/>
  <c r="L5" i="6"/>
  <c r="L48" i="6" s="1"/>
  <c r="E22" i="3" l="1"/>
  <c r="E23" i="3"/>
  <c r="E20" i="3"/>
  <c r="E24" i="3" l="1"/>
  <c r="F7" i="7" l="1"/>
  <c r="L7" i="7" l="1"/>
  <c r="L20" i="7" s="1"/>
  <c r="H3" i="7" s="1"/>
  <c r="B3" i="7" s="1"/>
  <c r="F20" i="7"/>
</calcChain>
</file>

<file path=xl/sharedStrings.xml><?xml version="1.0" encoding="utf-8"?>
<sst xmlns="http://schemas.openxmlformats.org/spreadsheetml/2006/main" count="2945" uniqueCount="665">
  <si>
    <t>공 종 별 집 계 표</t>
  </si>
  <si>
    <t>[ 한국폴리텍대학 광명융합기술교육원 주차타워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</si>
  <si>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</si>
  <si>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</si>
  <si>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</si>
  <si>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</si>
  <si>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</si>
  <si>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</si>
  <si>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</si>
  <si>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</si>
  <si>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</si>
  <si>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</si>
  <si>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</si>
  <si>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</si>
  <si>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</si>
  <si>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</si>
  <si>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</si>
  <si>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</si>
  <si>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</si>
  <si>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</si>
  <si>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</si>
  <si>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</si>
  <si>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</si>
  <si>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</si>
  <si>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</si>
  <si>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</si>
  <si>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</si>
  <si>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</si>
  <si>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</si>
  <si>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</si>
  <si>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</si>
  <si>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</si>
  <si>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</si>
  <si>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</si>
  <si>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</si>
  <si>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</si>
  <si>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</si>
  <si>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</si>
  <si>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</si>
  <si>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</si>
  <si>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</si>
  <si>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</si>
  <si>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</si>
  <si>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</si>
  <si>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</si>
  <si>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</si>
  <si>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</si>
  <si>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</si>
  <si>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</si>
  <si>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</si>
  <si>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</si>
  <si>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한국폴리텍대학 광명융합기술교육원 주차타워</t>
  </si>
  <si>
    <t/>
  </si>
  <si>
    <t>01</t>
  </si>
  <si>
    <t>0101  내 역 서(32대)</t>
  </si>
  <si>
    <t>0101</t>
  </si>
  <si>
    <t>010101  01.메인구동부PART</t>
  </si>
  <si>
    <t>010101</t>
  </si>
  <si>
    <t>MOTOR/감속기/브레이크</t>
  </si>
  <si>
    <t>22KW 4P AC 380V 60HZ,SINGLE WORM REDUCER</t>
  </si>
  <si>
    <t>EA</t>
  </si>
  <si>
    <t>4413702DBBB071B366516A84E21</t>
  </si>
  <si>
    <t>F</t>
  </si>
  <si>
    <t>T</t>
  </si>
  <si>
    <t>0101014413702DBBB071B366516A84E21</t>
  </si>
  <si>
    <t>구동축</t>
  </si>
  <si>
    <t>S45C D80x2500L</t>
  </si>
  <si>
    <t>4413702DBBB071B366516A84E24</t>
  </si>
  <si>
    <t>0101014413702DBBB071B366516A84E24</t>
  </si>
  <si>
    <t>구동기어</t>
  </si>
  <si>
    <t>4413702DBBB071B366516A84E25</t>
  </si>
  <si>
    <t>0101014413702DBBB071B366516A84E25</t>
  </si>
  <si>
    <t>구동 SHAFT</t>
  </si>
  <si>
    <t>D540x12T</t>
  </si>
  <si>
    <t>4413702DBBB071B366516A84E26</t>
  </si>
  <si>
    <t>0101014413702DBBB071B366516A84E26</t>
  </si>
  <si>
    <t>WIRE ROPE</t>
  </si>
  <si>
    <t>D16x8/9 E/L용 8xP</t>
  </si>
  <si>
    <t>M</t>
  </si>
  <si>
    <t>4413702DBBB071B366516A84E27</t>
  </si>
  <si>
    <t>0101014413702DBBB071B366516A84E27</t>
  </si>
  <si>
    <t>TOP-BEAM</t>
  </si>
  <si>
    <t>(기계실 기초빔 H200x200 외)</t>
  </si>
  <si>
    <t>식</t>
  </si>
  <si>
    <t>4413702DBBB071B366516A84E28</t>
  </si>
  <si>
    <t>0101014413702DBBB071B366516A84E28</t>
  </si>
  <si>
    <t>구동부 프레임</t>
  </si>
  <si>
    <t>4413702DBBB071B366516A84E29</t>
  </si>
  <si>
    <t>0101014413702DBBB071B366516A84E29</t>
  </si>
  <si>
    <t>구동부 SHEAVE</t>
  </si>
  <si>
    <t>4413702DBBB071B366516A84FC7</t>
  </si>
  <si>
    <t>0101014413702DBBB071B366516A84FC7</t>
  </si>
  <si>
    <t>[ 합           계 ]</t>
  </si>
  <si>
    <t>TOTAL</t>
  </si>
  <si>
    <t>010102  02.LIFT PART</t>
  </si>
  <si>
    <t>010102</t>
  </si>
  <si>
    <t>횡행 모터(MOTOR/감속기/브레이크)</t>
  </si>
  <si>
    <t>22KW 4P AC 220/380V 60HZ,SINGLE WORM REDUCER</t>
  </si>
  <si>
    <t>4413702DBBB071B366516A84FC6</t>
  </si>
  <si>
    <t>0101024413702DBBB071B366516A84FC6</t>
  </si>
  <si>
    <t>턴테이블 모터(MOTOR/감속기/브레이크)</t>
  </si>
  <si>
    <t>1.5KW, 4P AC 220/380V 60HZ,SINGLE WORM REDUCER</t>
  </si>
  <si>
    <t>4413702DBBB071B366516A84FC5</t>
  </si>
  <si>
    <t>0101024413702DBBB071B366516A84FC5</t>
  </si>
  <si>
    <t>LIFT GUID RAIL</t>
  </si>
  <si>
    <t>L-130*130*9</t>
  </si>
  <si>
    <t>본</t>
  </si>
  <si>
    <t>4413702DBBB071B366516A84FC4</t>
  </si>
  <si>
    <t>0101024413702DBBB071B366516A84FC4</t>
  </si>
  <si>
    <t>LIFT GUIDE ROLLER</t>
  </si>
  <si>
    <t>4413702DBBB071B366516A84FC3</t>
  </si>
  <si>
    <t>0101024413702DBBB071B366516A84FC3</t>
  </si>
  <si>
    <t>LIFT FRAME</t>
  </si>
  <si>
    <t>[100x50x5x7.5</t>
  </si>
  <si>
    <t>4413702DBBB071B366516A84FC2</t>
  </si>
  <si>
    <t>0101024413702DBBB071B366516A84FC2</t>
  </si>
  <si>
    <t>[150x75x6.5x10</t>
  </si>
  <si>
    <t>4413702DBBB071B366516A84FC1</t>
  </si>
  <si>
    <t>0101024413702DBBB071B366516A84FC1</t>
  </si>
  <si>
    <t>[200x80x7.5x11</t>
  </si>
  <si>
    <t>4413702DBBB071B366516A84FC0</t>
  </si>
  <si>
    <t>0101024413702DBBB071B366516A84FC0</t>
  </si>
  <si>
    <t>[250x90x9x13</t>
  </si>
  <si>
    <t>4413702DBBB071B366516A84FCF</t>
  </si>
  <si>
    <t>0101024413702DBBB071B366516A84FCF</t>
  </si>
  <si>
    <t>[300x90x9x13</t>
  </si>
  <si>
    <t>4413702DBBB071B366516A84FCE</t>
  </si>
  <si>
    <t>0101024413702DBBB071B366516A84FCE</t>
  </si>
  <si>
    <t>H200x100x5.5x8</t>
  </si>
  <si>
    <t>4413702DBBB071B366516A84C73</t>
  </si>
  <si>
    <t>0101024413702DBBB071B366516A84C73</t>
  </si>
  <si>
    <t>L50x50x4</t>
  </si>
  <si>
    <t>4413702DBBB071B366516A84C72</t>
  </si>
  <si>
    <t>0101024413702DBBB071B366516A84C72</t>
  </si>
  <si>
    <t>L65x65x6</t>
  </si>
  <si>
    <t>4413702DBBB071B366516A84C71</t>
  </si>
  <si>
    <t>0101024413702DBBB071B366516A84C71</t>
  </si>
  <si>
    <t>L75x75x6</t>
  </si>
  <si>
    <t>4413702DBBB071B366516A84C70</t>
  </si>
  <si>
    <t>0101024413702DBBB071B366516A84C70</t>
  </si>
  <si>
    <t>SQ.PIPE100x100x4.5</t>
  </si>
  <si>
    <t>4413702DBBB071B366516A84C77</t>
  </si>
  <si>
    <t>0101024413702DBBB071B366516A84C77</t>
  </si>
  <si>
    <t>SQ.PIPE150x75x3.2</t>
  </si>
  <si>
    <t>4413702DBBB071B366516A84C76</t>
  </si>
  <si>
    <t>0101024413702DBBB071B366516A84C76</t>
  </si>
  <si>
    <t>SQ.PIPE150x100x3.2</t>
  </si>
  <si>
    <t>4413702DBBB071B366516A84C75</t>
  </si>
  <si>
    <t>0101024413702DBBB071B366516A84C75</t>
  </si>
  <si>
    <t>LIFT SHEAVE</t>
  </si>
  <si>
    <t>4413702DBBB071B366516A84C74</t>
  </si>
  <si>
    <t>0101024413702DBBB071B366516A84C74</t>
  </si>
  <si>
    <t>010103  03.COUNTER WEIGHT PART</t>
  </si>
  <si>
    <t>010103</t>
  </si>
  <si>
    <t>WEIGHT (ROARD)</t>
  </si>
  <si>
    <t>3,000KG</t>
  </si>
  <si>
    <t>4413702DBBB071B366516A84C7B</t>
  </si>
  <si>
    <t>0101034413702DBBB071B366516A84C7B</t>
  </si>
  <si>
    <t>WEIGHT BOX</t>
  </si>
  <si>
    <t>H250x125x6x9</t>
  </si>
  <si>
    <t>4413702DBBB071B366516A84C7A</t>
  </si>
  <si>
    <t>0101034413702DBBB071B366516A84C7A</t>
  </si>
  <si>
    <t>H200x200x8x12</t>
  </si>
  <si>
    <t>4413702DBBB071B366516A84D1A</t>
  </si>
  <si>
    <t>0101034413702DBBB071B366516A84D1A</t>
  </si>
  <si>
    <t>4413702DBBB071B366516A84D1B</t>
  </si>
  <si>
    <t>0101034413702DBBB071B366516A84D1B</t>
  </si>
  <si>
    <t>GUIDE SHOE</t>
  </si>
  <si>
    <t>5K</t>
  </si>
  <si>
    <t>4413702DBBB071B366516A84D18</t>
  </si>
  <si>
    <t>0101034413702DBBB071B366516A84D18</t>
  </si>
  <si>
    <t>COUNTER RAIL</t>
  </si>
  <si>
    <t>4413702DBBB071B366516A84D19</t>
  </si>
  <si>
    <t>0101034413702DBBB071B366516A84D19</t>
  </si>
  <si>
    <t>WEIGHT BOX SHEAVE</t>
  </si>
  <si>
    <t>4413702DBBB071B366516A84D1E</t>
  </si>
  <si>
    <t>0101034413702DBBB071B366516A84D1E</t>
  </si>
  <si>
    <t>010104  04.PALLET PART</t>
  </si>
  <si>
    <t>010104</t>
  </si>
  <si>
    <t>파렛트 철판</t>
  </si>
  <si>
    <t>4413702DBBB071B366516A84D1F</t>
  </si>
  <si>
    <t>0101044413702DBBB071B366516A84D1F</t>
  </si>
  <si>
    <t>환 봉</t>
  </si>
  <si>
    <t>4413702DBBB071B366516A84D1C</t>
  </si>
  <si>
    <t>0101044413702DBBB071B366516A84D1C</t>
  </si>
  <si>
    <t>파렛트 ROLLER</t>
  </si>
  <si>
    <t>4413702DBBB071B366516A84D1D</t>
  </si>
  <si>
    <t>0101044413702DBBB071B366516A84D1D</t>
  </si>
  <si>
    <t>010105  05.DOOR PART(방화도어)</t>
  </si>
  <si>
    <t>010105</t>
  </si>
  <si>
    <t>MOTTER</t>
  </si>
  <si>
    <t>4413702DBBB071B366516A84D12</t>
  </si>
  <si>
    <t>0101054413702DBBB071B366516A84D12</t>
  </si>
  <si>
    <t>DOOR FRAME</t>
  </si>
  <si>
    <t>4413702DBBB071B366516A84D13</t>
  </si>
  <si>
    <t>0101054413702DBBB071B366516A84D13</t>
  </si>
  <si>
    <t>DOOR JAMB(SUS)</t>
  </si>
  <si>
    <t>4413702DBBB071B366516A84A45</t>
  </si>
  <si>
    <t>0101054413702DBBB071B366516A84A45</t>
  </si>
  <si>
    <t>DOOR WIRE, CLIP</t>
  </si>
  <si>
    <t>4413702DBBB071B366516A84A44</t>
  </si>
  <si>
    <t>0101054413702DBBB071B366516A84A44</t>
  </si>
  <si>
    <t>010106  06.철구조물 PART</t>
  </si>
  <si>
    <t>010106</t>
  </si>
  <si>
    <t>H BEAM</t>
  </si>
  <si>
    <t>250x125x6x9</t>
  </si>
  <si>
    <t>4413702DBBB071B366516A84A47</t>
  </si>
  <si>
    <t>0101064413702DBBB071B366516A84A47</t>
  </si>
  <si>
    <t>194x150x6x9</t>
  </si>
  <si>
    <t>4413702DBBB071B366516A84A46</t>
  </si>
  <si>
    <t>0101064413702DBBB071B366516A84A46</t>
  </si>
  <si>
    <t>125x125x6.5x9</t>
  </si>
  <si>
    <t>4413702DBBB071B366516A84A41</t>
  </si>
  <si>
    <t>0101064413702DBBB071B366516A84A41</t>
  </si>
  <si>
    <t>100x100x6x8</t>
  </si>
  <si>
    <t>4413702DBBB071B366516A84A40</t>
  </si>
  <si>
    <t>0101064413702DBBB071B366516A84A40</t>
  </si>
  <si>
    <t>ANGLE</t>
  </si>
  <si>
    <t>130x130x9</t>
  </si>
  <si>
    <t>4413702DBBB071B366516A84A43</t>
  </si>
  <si>
    <t>0101064413702DBBB071B366516A84A43</t>
  </si>
  <si>
    <t>65*65*6</t>
  </si>
  <si>
    <t>4413702DBBB071B366516A84A42</t>
  </si>
  <si>
    <t>0101064413702DBBB071B366516A84A42</t>
  </si>
  <si>
    <t>50*50*6</t>
  </si>
  <si>
    <t>4413702DBBB071B366516A84A4D</t>
  </si>
  <si>
    <t>0101064413702DBBB071B366516A84A4D</t>
  </si>
  <si>
    <t>75*75*6</t>
  </si>
  <si>
    <t>4413702DBBB071B366516A84A4C</t>
  </si>
  <si>
    <t>0101064413702DBBB071B366516A84A4C</t>
  </si>
  <si>
    <t>CHANNEL</t>
  </si>
  <si>
    <t>4413702DBBB071B366516A84B6C</t>
  </si>
  <si>
    <t>0101064413702DBBB071B366516A84B6C</t>
  </si>
  <si>
    <t>EXP</t>
  </si>
  <si>
    <t>3.2*914</t>
  </si>
  <si>
    <t>4413702DBBB071B366516A84B6D</t>
  </si>
  <si>
    <t>0101064413702DBBB071B366516A84B6D</t>
  </si>
  <si>
    <t>FLAT BAR</t>
  </si>
  <si>
    <t>3.2*125</t>
  </si>
  <si>
    <t>4413702DBBB071B366516A84B6E</t>
  </si>
  <si>
    <t>0101064413702DBBB071B366516A84B6E</t>
  </si>
  <si>
    <t>PIPE</t>
  </si>
  <si>
    <t>76.3</t>
  </si>
  <si>
    <t>4413702DBBB071B366516A84B6F</t>
  </si>
  <si>
    <t>0101064413702DBBB071B366516A84B6F</t>
  </si>
  <si>
    <t>각관</t>
  </si>
  <si>
    <t>40*40*2.3</t>
  </si>
  <si>
    <t>4413702DBBB071B366516A84B68</t>
  </si>
  <si>
    <t>0101064413702DBBB071B366516A84B68</t>
  </si>
  <si>
    <t>ROD</t>
  </si>
  <si>
    <t>D19</t>
  </si>
  <si>
    <t>4413702DBBB071B366516A84B69</t>
  </si>
  <si>
    <t>0101064413702DBBB071B366516A84B69</t>
  </si>
  <si>
    <t>D12</t>
  </si>
  <si>
    <t>4413702DBBB071B366516A84B6A</t>
  </si>
  <si>
    <t>0101064413702DBBB071B366516A84B6A</t>
  </si>
  <si>
    <t>RALL</t>
  </si>
  <si>
    <t>13K</t>
  </si>
  <si>
    <t>4413702DBBB071B366516A84B6B</t>
  </si>
  <si>
    <t>0101064413702DBBB071B366516A84B6B</t>
  </si>
  <si>
    <t>4413702DBBB071B366516A84B64</t>
  </si>
  <si>
    <t>0101064413702DBBB071B366516A84B64</t>
  </si>
  <si>
    <t>RALL JOINT</t>
  </si>
  <si>
    <t>4413702DBBB071B366516A84B65</t>
  </si>
  <si>
    <t>0101064413702DBBB071B366516A84B65</t>
  </si>
  <si>
    <t>4413702DBBB071B366516A84898</t>
  </si>
  <si>
    <t>0101064413702DBBB071B366516A84898</t>
  </si>
  <si>
    <t>RALL CLIP</t>
  </si>
  <si>
    <t>4413702DBBB071B366516A84899</t>
  </si>
  <si>
    <t>0101064413702DBBB071B366516A84899</t>
  </si>
  <si>
    <t>4413702DBBB071B366516A8489A</t>
  </si>
  <si>
    <t>0101064413702DBBB071B366516A8489A</t>
  </si>
  <si>
    <t>CHK D PL</t>
  </si>
  <si>
    <t>3.2*1219</t>
  </si>
  <si>
    <t>KG</t>
  </si>
  <si>
    <t>4413702DBBB071B366516A8489B</t>
  </si>
  <si>
    <t>0101064413702DBBB071B366516A8489B</t>
  </si>
  <si>
    <t>4413702DBBB071B366516A8489C</t>
  </si>
  <si>
    <t>0101064413702DBBB071B366516A8489C</t>
  </si>
  <si>
    <t>010107  07.안전장치 PART</t>
  </si>
  <si>
    <t>010107</t>
  </si>
  <si>
    <t>전면거울</t>
  </si>
  <si>
    <t>4413702DBBB071B366516A8489D</t>
  </si>
  <si>
    <t>0101074413702DBBB071B366516A8489D</t>
  </si>
  <si>
    <t>좌우이탈방지및안전턱</t>
  </si>
  <si>
    <t>4413702DBBB071B366516A8489E</t>
  </si>
  <si>
    <t>0101074413702DBBB071B366516A8489E</t>
  </si>
  <si>
    <t>MOTOR BRAKE</t>
  </si>
  <si>
    <t>4413702DBBB071B366516A8489F</t>
  </si>
  <si>
    <t>0101074413702DBBB071B366516A8489F</t>
  </si>
  <si>
    <t>안전가동 확인 장치</t>
  </si>
  <si>
    <t>4413702DBBB071B366516A84890</t>
  </si>
  <si>
    <t>0101074413702DBBB071B366516A84890</t>
  </si>
  <si>
    <t>차량 유무 확인</t>
  </si>
  <si>
    <t>4413702DBBB071B366516A84891</t>
  </si>
  <si>
    <t>0101074413702DBBB071B366516A84891</t>
  </si>
  <si>
    <t>차량정위치</t>
  </si>
  <si>
    <t>4413702DBBB071B366516A849BF</t>
  </si>
  <si>
    <t>0101074413702DBBB071B366516A849BF</t>
  </si>
  <si>
    <t>010108  08.자동제어PART</t>
  </si>
  <si>
    <t>010108</t>
  </si>
  <si>
    <t>인버터</t>
  </si>
  <si>
    <t>30KW</t>
  </si>
  <si>
    <t>4413702DBBB071B366516A849BE</t>
  </si>
  <si>
    <t>0101084413702DBBB071B366516A849BE</t>
  </si>
  <si>
    <t>LC/VCT</t>
  </si>
  <si>
    <t>4413702DBBB071B366516A849BD</t>
  </si>
  <si>
    <t>0101084413702DBBB071B366516A849BD</t>
  </si>
  <si>
    <t>N.F.B</t>
  </si>
  <si>
    <t>4413702DBBB071B366516A849BC</t>
  </si>
  <si>
    <t>0101084413702DBBB071B366516A849BC</t>
  </si>
  <si>
    <t>운전반</t>
  </si>
  <si>
    <t>4413702DBBB071B366516A849BB</t>
  </si>
  <si>
    <t>0101084413702DBBB071B366516A849BB</t>
  </si>
  <si>
    <t>근접 스위치 리미트</t>
  </si>
  <si>
    <t>4413702DBBB071B366516A849BA</t>
  </si>
  <si>
    <t>0101084413702DBBB071B366516A849BA</t>
  </si>
  <si>
    <t>전선류</t>
  </si>
  <si>
    <t>4413702DBBB071B366516A849B9</t>
  </si>
  <si>
    <t>0101084413702DBBB071B366516A849B9</t>
  </si>
  <si>
    <t>010109  09.철판 샤링,절단 절곡</t>
  </si>
  <si>
    <t>010109</t>
  </si>
  <si>
    <t>철판</t>
  </si>
  <si>
    <t>TON</t>
  </si>
  <si>
    <t>4413702DBBB071B366516A849B8</t>
  </si>
  <si>
    <t>0101094413702DBBB071B366516A849B8</t>
  </si>
  <si>
    <t>절단(레이저절곡)</t>
  </si>
  <si>
    <t>4413702DBBB071B366516A849B7</t>
  </si>
  <si>
    <t>0101094413702DBBB071B366516A849B7</t>
  </si>
  <si>
    <t>010110  10.도색PART</t>
  </si>
  <si>
    <t>010110</t>
  </si>
  <si>
    <t>도색PART</t>
  </si>
  <si>
    <t>4413702DBBB071B366516A849B6</t>
  </si>
  <si>
    <t>0101104413702DBBB071B366516A849B6</t>
  </si>
  <si>
    <t>도색인건비</t>
  </si>
  <si>
    <t>공</t>
  </si>
  <si>
    <t>4413702DBBB071B366516A9540B</t>
  </si>
  <si>
    <t>0101104413702DBBB071B366516A9540B</t>
  </si>
  <si>
    <t>010111  11.조명PART</t>
  </si>
  <si>
    <t>010111</t>
  </si>
  <si>
    <t>조명PART</t>
  </si>
  <si>
    <t>4413702DBBB071B366516A9540A</t>
  </si>
  <si>
    <t>0101114413702DBBB071B366516A9540A</t>
  </si>
  <si>
    <t>조명설치인건비</t>
  </si>
  <si>
    <t>4413702DBBB071B366516A95409</t>
  </si>
  <si>
    <t>0101114413702DBBB071B366516A95409</t>
  </si>
  <si>
    <t>010112  12.운반비및장비사용료</t>
  </si>
  <si>
    <t>010112</t>
  </si>
  <si>
    <t>운반비</t>
  </si>
  <si>
    <t>회</t>
  </si>
  <si>
    <t>4413702DBBB071B366516A846EA</t>
  </si>
  <si>
    <t>0101124413702DBBB071B366516A846EA</t>
  </si>
  <si>
    <t>곤도라</t>
  </si>
  <si>
    <t>4413702DBBB071B366516A846EB</t>
  </si>
  <si>
    <t>0101124413702DBBB071B366516A846EB</t>
  </si>
  <si>
    <t>크레인</t>
  </si>
  <si>
    <t>4413702DBBB071B366516A846E8</t>
  </si>
  <si>
    <t>0101124413702DBBB071B366516A846E8</t>
  </si>
  <si>
    <t>웬치</t>
  </si>
  <si>
    <t>4413702DBBB071B366516A9540E</t>
  </si>
  <si>
    <t>0101124413702DBBB071B366516A9540E</t>
  </si>
  <si>
    <t>010113  13.철골구조물PART인건비</t>
  </si>
  <si>
    <t>010113</t>
  </si>
  <si>
    <t>제작공</t>
  </si>
  <si>
    <t>4413702DBBB071B366516A846E9</t>
  </si>
  <si>
    <t>0101134413702DBBB071B366516A846E9</t>
  </si>
  <si>
    <t>설치공</t>
  </si>
  <si>
    <t>4413702DBBB071B366516A846EE</t>
  </si>
  <si>
    <t>0101134413702DBBB071B366516A846EE</t>
  </si>
  <si>
    <t>010114  14.볼트,너트류</t>
  </si>
  <si>
    <t>010114</t>
  </si>
  <si>
    <t>볼트,너트류</t>
  </si>
  <si>
    <t>현장볼트외</t>
  </si>
  <si>
    <t>4413702DBBB071B366516A846EF</t>
  </si>
  <si>
    <t>0101144413702DBBB071B366516A846EF</t>
  </si>
  <si>
    <t>010115  15.베 어 링</t>
  </si>
  <si>
    <t>010115</t>
  </si>
  <si>
    <t>베 어 링</t>
  </si>
  <si>
    <t>4413702DBBB071B366516A846EC</t>
  </si>
  <si>
    <t>0101154413702DBBB071B366516A846EC</t>
  </si>
  <si>
    <t>010116  16.철 거 비</t>
  </si>
  <si>
    <t>010116</t>
  </si>
  <si>
    <t>장비사용</t>
  </si>
  <si>
    <t>4413702DBBB071B366516A846E2</t>
  </si>
  <si>
    <t>0101164413702DBBB071B366516A846E2</t>
  </si>
  <si>
    <t>철거인건비</t>
  </si>
  <si>
    <t>4413702DBBB071B366516A846E3</t>
  </si>
  <si>
    <t>0101164413702DBBB071B366516A846E3</t>
  </si>
  <si>
    <t>010117  17.작업부산물(고철)</t>
  </si>
  <si>
    <t>010117</t>
  </si>
  <si>
    <t>철강설</t>
  </si>
  <si>
    <t>철강설, 고철, 작업설부산물</t>
  </si>
  <si>
    <t>수집상차도</t>
  </si>
  <si>
    <t>42A8773F449078BE1EE1E74ECF2C2BCA7E2EB</t>
  </si>
  <si>
    <t>01011742A8773F449078BE1EE1E74ECF2C2BCA7E2EB</t>
  </si>
  <si>
    <t>010118  18.건축공사</t>
  </si>
  <si>
    <t>010118</t>
  </si>
  <si>
    <t>방화도어파치 및 방화도어(시창포함)설치</t>
  </si>
  <si>
    <t>4413702DBBB071B366516A847F6</t>
  </si>
  <si>
    <t>0101184413702DBBB071B366516A847F6</t>
  </si>
  <si>
    <t>상부슬라브 코어작업 및 마감작업</t>
  </si>
  <si>
    <t>4413702DBBB071B366516A847F9</t>
  </si>
  <si>
    <t>0101184413702DBBB071B366516A847F9</t>
  </si>
  <si>
    <t>도어파치 및 마감</t>
  </si>
  <si>
    <t>4413702DBBB071B366516A847F8</t>
  </si>
  <si>
    <t>0101184413702DBBB071B366516A847F8</t>
  </si>
  <si>
    <t>방수마감</t>
  </si>
  <si>
    <t>4413702DBBB071B366516A95408</t>
  </si>
  <si>
    <t>0101184413702DBBB071B366516A95408</t>
  </si>
  <si>
    <t>인건비</t>
  </si>
  <si>
    <t>4413702DBBB071B366516A95513</t>
  </si>
  <si>
    <t>0101184413702DBBB071B366516A95513</t>
  </si>
  <si>
    <t>010119  19.소방설비이설공사</t>
  </si>
  <si>
    <t>010119</t>
  </si>
  <si>
    <t>4413702DBBB071B366516A95511</t>
  </si>
  <si>
    <t>0101194413702DBBB071B366516A95511</t>
  </si>
  <si>
    <t>배관자재외</t>
  </si>
  <si>
    <t>4413702DBBB071B366516A95516</t>
  </si>
  <si>
    <t>0101194413702DBBB071B366516A95516</t>
  </si>
  <si>
    <t>인 건 비</t>
  </si>
  <si>
    <t>4413702DBBB071B366516A95517</t>
  </si>
  <si>
    <t>0101194413702DBBB071B366516A95517</t>
  </si>
  <si>
    <t>010120  20.양중홀코어작업비</t>
  </si>
  <si>
    <t>010120</t>
  </si>
  <si>
    <t>H-BEAM 외</t>
  </si>
  <si>
    <t>4413702DBBB071B366516A95514</t>
  </si>
  <si>
    <t>0101204413702DBBB071B366516A95514</t>
  </si>
  <si>
    <t>운 임 비</t>
  </si>
  <si>
    <t>4413702DBBB071B366516A95515</t>
  </si>
  <si>
    <t>0101204413702DBBB071B366516A95515</t>
  </si>
  <si>
    <t>4413702DBBB071B366516A9551A</t>
  </si>
  <si>
    <t>0101204413702DBBB071B366516A9551A</t>
  </si>
  <si>
    <t>010121  21.검 사 비</t>
  </si>
  <si>
    <t>010121</t>
  </si>
  <si>
    <t>합계제외</t>
  </si>
  <si>
    <t>8</t>
  </si>
  <si>
    <t>검 사 비</t>
  </si>
  <si>
    <t>4413702DBBB071B366516A9551B</t>
  </si>
  <si>
    <t>0101214413702DBBB071B366516A9551B</t>
  </si>
  <si>
    <t>단 가 대 비 표</t>
  </si>
  <si>
    <t>코  드</t>
  </si>
  <si>
    <t>규격</t>
  </si>
  <si>
    <t>조달청가격</t>
  </si>
  <si>
    <t>PAGE</t>
  </si>
  <si>
    <t>거래가격</t>
  </si>
  <si>
    <t>유통물가</t>
  </si>
  <si>
    <t>물가자료</t>
  </si>
  <si>
    <t>조사가격2</t>
  </si>
  <si>
    <t>적용단가</t>
  </si>
  <si>
    <t>노 무 비</t>
  </si>
  <si>
    <t>경    비</t>
  </si>
  <si>
    <t>번  호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</si>
  <si>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</si>
  <si>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</si>
  <si>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</si>
  <si>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</si>
  <si>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</si>
  <si>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</si>
  <si>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</si>
  <si>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</si>
  <si>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</si>
  <si>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</si>
  <si>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</si>
  <si>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</si>
  <si>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</si>
  <si>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</si>
  <si>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</si>
  <si>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</si>
  <si>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</si>
  <si>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</si>
  <si>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</si>
  <si>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</si>
  <si>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</si>
  <si>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</si>
  <si>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</si>
  <si>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</si>
  <si>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</si>
  <si>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</si>
  <si>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</si>
  <si>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</si>
  <si>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</si>
  <si>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</si>
  <si>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</si>
  <si>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</si>
  <si>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</si>
  <si>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</si>
  <si>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</si>
  <si>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</si>
  <si>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</si>
  <si>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</si>
  <si>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</si>
  <si>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</si>
  <si>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</si>
  <si>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</si>
  <si>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</si>
  <si>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</si>
  <si>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</si>
  <si>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</si>
  <si>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</si>
  <si>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</si>
  <si>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</si>
  <si>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</si>
  <si>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</si>
  <si>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</si>
  <si>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</si>
  <si>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</si>
  <si>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</si>
  <si>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</si>
  <si>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</si>
  <si>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</si>
  <si>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</si>
  <si>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</si>
  <si>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</si>
  <si>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</si>
  <si>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</si>
  <si>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</si>
  <si>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</si>
  <si>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</si>
  <si>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</si>
  <si>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</si>
  <si>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</si>
  <si>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</si>
  <si>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</si>
  <si>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</si>
  <si>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</si>
  <si>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</si>
  <si>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</si>
  <si>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</si>
  <si>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</si>
  <si>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</si>
  <si>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</si>
  <si>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</si>
  <si>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</si>
  <si>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</si>
  <si>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C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</si>
  <si>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</si>
  <si>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</si>
  <si>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</si>
  <si>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</si>
  <si>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</si>
  <si>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</si>
  <si>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</si>
  <si>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</si>
  <si>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</si>
  <si>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</si>
  <si>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</si>
  <si>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</si>
  <si>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</si>
  <si>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</si>
  <si>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</si>
  <si>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</si>
  <si>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</si>
  <si>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</si>
  <si>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</si>
  <si>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</si>
  <si>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</si>
  <si>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</si>
  <si>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</si>
  <si>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</si>
  <si>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공 사 원 가 계 산 서</t>
  </si>
  <si>
    <t>공사명 : 한국폴리텍대학 광명융합기술교육원 주차타워</t>
  </si>
  <si>
    <t>금액 : 이억칠천육십이만이천원(￦270,622,000)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</si>
  <si>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</si>
  <si>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</si>
  <si>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</si>
  <si>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</si>
  <si>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</si>
  <si>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</si>
  <si>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</si>
  <si>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</si>
  <si>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</si>
  <si>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</si>
  <si>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</si>
  <si>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</si>
  <si>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</si>
  <si>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</si>
  <si>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</si>
  <si>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</si>
  <si>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</si>
  <si>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</si>
  <si>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</si>
  <si>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</si>
  <si>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8%</t>
  </si>
  <si>
    <t>BS</t>
  </si>
  <si>
    <t>C2</t>
  </si>
  <si>
    <t>기   계    경   비</t>
  </si>
  <si>
    <t>C3</t>
  </si>
  <si>
    <t>가      설      비</t>
  </si>
  <si>
    <t>C4</t>
  </si>
  <si>
    <t>산  재  보  험  료</t>
  </si>
  <si>
    <t>노무비 * 3.73%</t>
  </si>
  <si>
    <t>C5</t>
  </si>
  <si>
    <t>고  용  보  험  료</t>
  </si>
  <si>
    <t>노무비 * 0.87%</t>
  </si>
  <si>
    <t>C6</t>
  </si>
  <si>
    <t>국민  건강  보험료</t>
  </si>
  <si>
    <t>직접노무비 * 3.335%</t>
  </si>
  <si>
    <t>C7</t>
  </si>
  <si>
    <t>국민  연금  보험료</t>
  </si>
  <si>
    <t>직접노무비 * 4.5%</t>
  </si>
  <si>
    <t>CB</t>
  </si>
  <si>
    <t>노인장기요양보험료</t>
  </si>
  <si>
    <t>건강보험료 * 10.25%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</si>
  <si>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</si>
  <si>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</si>
  <si>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</si>
  <si>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</si>
  <si>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</si>
  <si>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</si>
  <si>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CH</t>
  </si>
  <si>
    <t>환  경  보  전  비</t>
  </si>
  <si>
    <t>(재료비+직노+기계경비) * 0.5%</t>
  </si>
  <si>
    <t>CG</t>
  </si>
  <si>
    <t>기   타    경   비</t>
  </si>
  <si>
    <t>(재료비+노무비) * 5.6%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</si>
  <si>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</si>
  <si>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</si>
  <si>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</si>
  <si>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</si>
  <si>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</si>
  <si>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</si>
  <si>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</si>
  <si>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</si>
  <si>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</si>
  <si>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</si>
  <si>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</si>
  <si>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</si>
  <si>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</si>
  <si>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</si>
  <si>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</si>
  <si>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</si>
  <si>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</si>
  <si>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</si>
  <si>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</si>
  <si>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</si>
  <si>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</si>
  <si>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</si>
  <si>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DL</t>
  </si>
  <si>
    <t>S2</t>
  </si>
  <si>
    <t>총   공   사    비</t>
  </si>
  <si>
    <t>설계 년 월 일</t>
    <phoneticPr fontId="11" type="noConversion"/>
  </si>
  <si>
    <t xml:space="preserve">2020 년   11월   </t>
    <phoneticPr fontId="11" type="noConversion"/>
  </si>
  <si>
    <t>일</t>
    <phoneticPr fontId="11" type="noConversion"/>
  </si>
  <si>
    <t>담      당</t>
    <phoneticPr fontId="11" type="noConversion"/>
  </si>
  <si>
    <t>설   계   자</t>
    <phoneticPr fontId="11" type="noConversion"/>
  </si>
  <si>
    <t>백두건축사사무소              건 축 사  강연심</t>
    <phoneticPr fontId="11" type="noConversion"/>
  </si>
  <si>
    <t>공     사     명</t>
    <phoneticPr fontId="11" type="noConversion"/>
  </si>
  <si>
    <t>한국폴리텍대학광명융합기술교육원 주차타워</t>
    <phoneticPr fontId="16" type="noConversion"/>
  </si>
  <si>
    <t>공     사     액</t>
    <phoneticPr fontId="11" type="noConversion"/>
  </si>
  <si>
    <t>(</t>
    <phoneticPr fontId="11" type="noConversion"/>
  </si>
  <si>
    <t>)</t>
    <phoneticPr fontId="11" type="noConversion"/>
  </si>
  <si>
    <t>내                                                       역</t>
    <phoneticPr fontId="11" type="noConversion"/>
  </si>
  <si>
    <t>명      칭</t>
    <phoneticPr fontId="11" type="noConversion"/>
  </si>
  <si>
    <t>품질및규격</t>
    <phoneticPr fontId="11" type="noConversion"/>
  </si>
  <si>
    <t>수      량</t>
    <phoneticPr fontId="11" type="noConversion"/>
  </si>
  <si>
    <t>도급공사금액</t>
    <phoneticPr fontId="16" type="noConversion"/>
  </si>
  <si>
    <t>관급공사금액</t>
    <phoneticPr fontId="16" type="noConversion"/>
  </si>
  <si>
    <t>각종수수료</t>
    <phoneticPr fontId="16" type="noConversion"/>
  </si>
  <si>
    <t>합  계</t>
    <phoneticPr fontId="11" type="noConversion"/>
  </si>
  <si>
    <t>단위</t>
    <phoneticPr fontId="11" type="noConversion"/>
  </si>
  <si>
    <t>수   액</t>
    <phoneticPr fontId="11" type="noConversion"/>
  </si>
  <si>
    <t xml:space="preserve">  건  축  공  사</t>
    <phoneticPr fontId="11" type="noConversion"/>
  </si>
  <si>
    <t>식</t>
    <phoneticPr fontId="11" type="noConversion"/>
  </si>
  <si>
    <t>00</t>
    <phoneticPr fontId="11" type="noConversion"/>
  </si>
  <si>
    <t>합            계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</si>
</sst>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0">
    <numFmt numFmtId="5" formatCode="&quot;₩&quot;#,##0;\-&quot;₩&quot;#,##0"/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#"/>
    <numFmt numFmtId="177" formatCode="#,###;\-#,###;#;"/>
    <numFmt numFmtId="178" formatCode="#,##0.00#;\-#,##0.00#;#"/>
    <numFmt numFmtId="179" formatCode="&quot;₩&quot;#,##0_);[Red]\(&quot;₩&quot;#,##0\)"/>
    <numFmt numFmtId="180" formatCode="&quot;₩&quot;#,##0;[Red]&quot;₩&quot;#,##0"/>
    <numFmt numFmtId="181" formatCode="#,##0_ ;[Red]\-#,##0\ "/>
    <numFmt numFmtId="182" formatCode="#"/>
    <numFmt numFmtId="183" formatCode="#,##0.0"/>
    <numFmt numFmtId="184" formatCode="#,##0.000"/>
    <numFmt numFmtId="185" formatCode="_ * #,##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* &quot;-&quot;_ ;_ @_ "/>
    <numFmt numFmtId="186" formatCode="&quot;(&quot;###.00&quot;)&quot;"/>
    <numFmt numFmtId="187" formatCode="_ * #,##0_ ;_ * \-#,##0_ ;_ * &quot; &quot;_ ;_ @_ "/>
    <numFmt numFmtId="188" formatCode="&quot;₩&quot;#,##0;[Red]&quot;₩&quot;&quot;₩&quot;\-#,##0"/>
    <numFmt numFmtId="189" formatCode="##\/##\/##"/>
    <numFmt numFmtId="190" formatCode="_ * #,##0_ ;_ * \-#,##0_ ;_ * &quot;-&quot;_ ;_ @_ "/>
    <numFmt numFmtId="191" formatCode="[Red]\+#;[Red]\-#;[Red]0"/>
    <numFmt numFmtId="192" formatCode="#,##0;[Red]&quot;△&quot;#,##0"/>
    <numFmt numFmtId="193" formatCode="#,##0_ ;[Red]&quot;△&quot;#,##0\ "/>
    <numFmt numFmtId="194" formatCode="0.0%"/>
    <numFmt numFmtId="195" formatCode="0.000%"/>
    <numFmt numFmtId="196" formatCode="0.0000%"/>
    <numFmt numFmtId="197" formatCode="#,##0.0000"/>
    <numFmt numFmtId="198" formatCode="_(* #,##0_);_(* \(#,##0\);_(* &quot;-&quot;_);_(@_)"/>
    <numFmt numFmtId="199" formatCode="_ * #,##0.000_ ;_ * \-#,##0.000_ ;_ * &quot;-&quot;_ ;_ @_ "/>
    <numFmt numFmtId="200" formatCode="0.000"/>
    <numFmt numFmtId="201" formatCode="#,##0.00;[Red]#,##0.00;&quot; &quot;"/>
    <numFmt numFmtId="202" formatCode="#."/>
    <numFmt numFmtId="203" formatCode="_ &quot;₩&quot;* #,##0.00_ ;_ &quot;₩&quot;* &quot;₩&quot;&quot;₩&quot;&quot;₩&quot;&quot;₩&quot;&quot;₩&quot;&quot;₩&quot;&quot;₩&quot;\-#,##0.00_ ;_ &quot;₩&quot;* &quot;-&quot;??_ ;_ @_ "/>
    <numFmt numFmtId="204" formatCode="_ &quot;₩&quot;* #,##0_ ;_ &quot;₩&quot;* \-#,##0_ ;_ &quot;₩&quot;* &quot;-&quot;_ ;_ @_ "/>
    <numFmt numFmtId="205" formatCode="&quot;₩&quot;#,##0.00;&quot;₩&quot;\-#,##0.00"/>
    <numFmt numFmtId="206" formatCode="_ &quot;₩&quot;* #,##0.00_ ;_ &quot;₩&quot;* \-#,##0.00_ ;_ &quot;₩&quot;* &quot;-&quot;??_ ;_ @_ "/>
    <numFmt numFmtId="207" formatCode="_ * #,##0.00_ ;_ * &quot;₩&quot;&quot;₩&quot;&quot;₩&quot;&quot;₩&quot;&quot;₩&quot;&quot;₩&quot;&quot;₩&quot;\-#,##0.00_ ;_ * &quot;-&quot;??_ ;_ @_ "/>
    <numFmt numFmtId="208" formatCode="&quot;₩&quot;#,##0.00;[Red]&quot;₩&quot;\-#,##0.00"/>
    <numFmt numFmtId="209" formatCode="_ * #,##0.00_ ;_ * \-#,##0.00_ ;_ * &quot;-&quot;??_ ;_ @_ "/>
    <numFmt numFmtId="210" formatCode="_-&quot;₩&quot;* #,##0.00_-;&quot;₩&quot;&quot;₩&quot;&quot;₩&quot;\-&quot;₩&quot;* #,##0.00_-;_-&quot;₩&quot;* &quot;-&quot;??_-;_-@_-"/>
    <numFmt numFmtId="211" formatCode="_-* #,##0.00_-;&quot;₩&quot;&quot;₩&quot;&quot;₩&quot;\-* #,##0.00_-;_-* &quot;-&quot;??_-;_-@_-"/>
    <numFmt numFmtId="212" formatCode="&quot;₩&quot;#,##0;&quot;₩&quot;&quot;₩&quot;&quot;₩&quot;&quot;₩&quot;\-&quot;₩&quot;#,##0"/>
    <numFmt numFmtId="213" formatCode="&quot;₩&quot;#,##0;[Red]&quot;₩&quot;&quot;₩&quot;&quot;₩&quot;&quot;₩&quot;\-&quot;₩&quot;#,##0"/>
    <numFmt numFmtId="214" formatCode="_(&quot;$&quot;* #,##0_);_(&quot;$&quot;* &quot;₩&quot;&quot;₩&quot;&quot;₩&quot;&quot;₩&quot;&quot;₩&quot;&quot;₩&quot;&quot;₩&quot;&quot;₩&quot;&quot;₩&quot;\(#,##0&quot;₩&quot;&quot;₩&quot;&quot;₩&quot;&quot;₩&quot;&quot;₩&quot;&quot;₩&quot;&quot;₩&quot;&quot;₩&quot;&quot;₩&quot;\);_(&quot;$&quot;* &quot;-&quot;_);_(@_)"/>
    <numFmt numFmtId="215" formatCode="&quot;₩&quot;#,##0.00;&quot;₩&quot;&quot;₩&quot;&quot;₩&quot;&quot;₩&quot;\-&quot;₩&quot;#,##0.00"/>
    <numFmt numFmtId="216" formatCode="_-&quot;?* #,##0.00_-;&quot;\&quot;&quot;₩&quot;&quot;₩&quot;&quot;₩&quot;&quot;₩&quot;&quot;₩&quot;\-&quot;?* #,##0.00_-;_-&quot;&quot;?&quot;* &quot;-&quot;??_-;_-@_-"/>
    <numFmt numFmtId="217" formatCode="_ &quot;₩&quot;* #,##0.00_ ;_ &quot;₩&quot;* &quot;₩&quot;\-#,##0.00_ ;_ &quot;₩&quot;* &quot;-&quot;??_ ;_ @_ "/>
    <numFmt numFmtId="218" formatCode="#,###.00"/>
    <numFmt numFmtId="219" formatCode="\$#.00"/>
    <numFmt numFmtId="220" formatCode="&quot;₩&quot;#,##0.00;&quot;₩&quot;&quot;₩&quot;&quot;₩&quot;&quot;₩&quot;&quot;₩&quot;&quot;₩&quot;&quot;₩&quot;&quot;₩&quot;\-#,##0.00"/>
    <numFmt numFmtId="221" formatCode="0.##"/>
    <numFmt numFmtId="222" formatCode="\(#,###\);[Red]\(\-#,###\)"/>
    <numFmt numFmtId="223" formatCode="#,##0.00;[Red]&quot;-&quot;#,##0.00"/>
    <numFmt numFmtId="224" formatCode="#,##0;[Red]&quot;₩&quot;&quot;₩&quot;&quot;₩&quot;&quot;₩&quot;&quot;₩&quot;&quot;₩&quot;\(#,##0&quot;₩&quot;&quot;₩&quot;&quot;₩&quot;&quot;₩&quot;&quot;₩&quot;&quot;₩&quot;\)"/>
    <numFmt numFmtId="225" formatCode="_-[$€-2]* #,##0.00_-;\-[$€-2]* #,##0.00_-;_-[$€-2]* &quot;-&quot;??_-"/>
    <numFmt numFmtId="226" formatCode="#,###.000"/>
    <numFmt numFmtId="227" formatCode="#.00"/>
    <numFmt numFmtId="228" formatCode="&quot;$&quot;#,##0.00;;"/>
    <numFmt numFmtId="229" formatCode="&quot;SFr.&quot;#,##0;[Red]&quot;SFr.&quot;&quot;₩&quot;&quot;₩&quot;&quot;₩&quot;&quot;₩&quot;&quot;₩&quot;&quot;₩&quot;\-#,##0"/>
    <numFmt numFmtId="230" formatCode="_ &quot;SFr.&quot;\ * #,##0_ ;_ &quot;SFr.&quot;\ * \-#,##0_ ;_ &quot;SFr.&quot;\ * &quot;-&quot;_ ;_ @_ "/>
    <numFmt numFmtId="231" formatCode="#,###.0000;[Red]\-#,###.0000"/>
    <numFmt numFmtId="232" formatCode="&quot;₩&quot;\$#,##0.00_);&quot;₩&quot;\(&quot;₩&quot;\$#,##0.00&quot;₩&quot;\)"/>
    <numFmt numFmtId="233" formatCode="%#.00"/>
    <numFmt numFmtId="234" formatCode="&quot;₩&quot;#,##0.00;[Red]&quot;₩&quot;&quot;₩&quot;&quot;₩&quot;&quot;₩&quot;\-&quot;₩&quot;#,##0.00"/>
    <numFmt numFmtId="235" formatCode="0.00_);[Red]\(0.00\)"/>
    <numFmt numFmtId="236" formatCode="_-&quot;₩&quot;* #,##0_-;&quot;₩&quot;&quot;₩&quot;&quot;₩&quot;&quot;₩&quot;\-&quot;₩&quot;* #,##0_-;_-&quot;₩&quot;* &quot;-&quot;_-;_-@_-"/>
    <numFmt numFmtId="237" formatCode="#,##0.00;&quot;-&quot;#,##0.00"/>
    <numFmt numFmtId="238" formatCode="&quot;(&quot;0&quot;)&quot;"/>
    <numFmt numFmtId="239" formatCode="&quot;₩&quot;#,##0;&quot;₩&quot;&quot;₩&quot;&quot;₩&quot;&quot;₩&quot;\-#,##0"/>
    <numFmt numFmtId="240" formatCode="&quot;111-&quot;@"/>
    <numFmt numFmtId="241" formatCode="0.0%;[Red]&quot;△&quot;0.0%"/>
    <numFmt numFmtId="242" formatCode="0.00%;[Red]&quot;△&quot;0.00%"/>
    <numFmt numFmtId="243" formatCode="[Red]#,##0"/>
    <numFmt numFmtId="244" formatCode="_-* #,##0;\-* #,##0;_-* &quot;-&quot;;_-@"/>
    <numFmt numFmtId="245" formatCode="#,##0;[Red]&quot;-&quot;#,##0"/>
    <numFmt numFmtId="246" formatCode="_-* #,##0_-;\-* #,##0_-;_-* \-_-;_-@_-"/>
    <numFmt numFmtId="247" formatCode="#,##0;&quot;-&quot;#,##0"/>
    <numFmt numFmtId="248" formatCode="&quot;₩&quot;#,##0.00;&quot;₩&quot;&quot;₩&quot;\-#,##0.00"/>
    <numFmt numFmtId="249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250" formatCode="#,##0.00000"/>
    <numFmt numFmtId="251" formatCode="&quot;₩&quot;#,##0;[Red]&quot;₩&quot;&quot;₩&quot;&quot;₩&quot;&quot;₩&quot;\-#,##0"/>
    <numFmt numFmtId="252" formatCode="#,##0.0#####\ ;[Red]\-#,##0.0#####\ "/>
    <numFmt numFmtId="253" formatCode="#,##0_ "/>
    <numFmt numFmtId="254" formatCode="#,##0&quot; &quot;;[Red]&quot;△&quot;#,##0&quot; &quot;"/>
    <numFmt numFmtId="255" formatCode="* #,##0&quot; &quot;;[Red]* &quot;△&quot;#,##0&quot; &quot;;* @"/>
    <numFmt numFmtId="256" formatCode="#,##0.####;[Red]&quot;△&quot;#,##0.####"/>
    <numFmt numFmtId="257" formatCode="#,##0.00##;[Red]&quot;△&quot;#,##0.00##"/>
    <numFmt numFmtId="258" formatCode="_-* #,##0.00_-;&quot;₩&quot;&quot;₩&quot;\-* #,##0.00_-;_-* &quot;-&quot;??_-;_-@_-"/>
    <numFmt numFmtId="259" formatCode="_-&quot;₩&quot;* #,##0.00_-;&quot;₩&quot;&quot;₩&quot;\-&quot;₩&quot;* #,##0.00_-;_-&quot;₩&quot;* &quot;-&quot;??_-;_-@_-"/>
    <numFmt numFmtId="260" formatCode="&quot;₩&quot;#,##0.00;&quot;₩&quot;&quot;₩&quot;&quot;₩&quot;&quot;₩&quot;\-#,##0.00"/>
  </numFmts>
  <fonts count="112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0"/>
      <name val="굴림"/>
      <family val="3"/>
      <charset val="129"/>
    </font>
    <font>
      <sz val="8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11.5"/>
      <name val="굴림"/>
      <family val="3"/>
      <charset val="129"/>
    </font>
    <font>
      <sz val="10"/>
      <name val="굴림"/>
      <family val="3"/>
      <charset val="129"/>
    </font>
    <font>
      <b/>
      <sz val="11"/>
      <name val="굴림"/>
      <family val="3"/>
      <charset val="129"/>
    </font>
    <font>
      <sz val="8"/>
      <name val="맑은 고딕"/>
      <family val="3"/>
      <charset val="129"/>
    </font>
    <font>
      <sz val="11"/>
      <name val="굴림"/>
      <family val="3"/>
      <charset val="129"/>
    </font>
    <font>
      <sz val="10"/>
      <name val="Arial"/>
      <family val="2"/>
    </font>
    <font>
      <sz val="10"/>
      <color indexed="10"/>
      <name val="바탕체"/>
      <family val="1"/>
      <charset val="129"/>
    </font>
    <font>
      <sz val="12"/>
      <name val="바탕체"/>
      <family val="1"/>
      <charset val="129"/>
    </font>
    <font>
      <sz val="12"/>
      <name val="돋움체"/>
      <family val="3"/>
      <charset val="129"/>
    </font>
    <font>
      <sz val="10"/>
      <name val="바탕체"/>
      <family val="1"/>
      <charset val="129"/>
    </font>
    <font>
      <sz val="10"/>
      <name val="MS Sans Serif"/>
      <family val="2"/>
    </font>
    <font>
      <sz val="10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0"/>
      <name val="굴림체"/>
      <family val="3"/>
      <charset val="129"/>
    </font>
    <font>
      <sz val="10"/>
      <color indexed="8"/>
      <name val="바탕체"/>
      <family val="1"/>
      <charset val="129"/>
    </font>
    <font>
      <sz val="12"/>
      <name val="Times New Roman"/>
      <family val="1"/>
    </font>
    <font>
      <sz val="11"/>
      <name val="바탕체"/>
      <family val="1"/>
      <charset val="129"/>
    </font>
    <font>
      <sz val="9"/>
      <name val="돋움체"/>
      <family val="3"/>
      <charset val="129"/>
    </font>
    <font>
      <sz val="11"/>
      <name val="굴림체"/>
      <family val="3"/>
      <charset val="129"/>
    </font>
    <font>
      <sz val="12"/>
      <name val="견명조"/>
      <family val="1"/>
      <charset val="129"/>
    </font>
    <font>
      <sz val="1"/>
      <color indexed="0"/>
      <name val="Courier"/>
      <family val="3"/>
    </font>
    <font>
      <sz val="12"/>
      <name val="¹UAAA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2"/>
      <name val="Arial"/>
      <family val="2"/>
    </font>
    <font>
      <sz val="12"/>
      <name val="¹ÙÅÁÃ¼"/>
      <family val="1"/>
      <charset val="129"/>
    </font>
    <font>
      <sz val="12"/>
      <name val="¹UAAA¼"/>
      <family val="1"/>
    </font>
    <font>
      <sz val="8"/>
      <name val="Times New Roman"/>
      <family val="1"/>
    </font>
    <font>
      <sz val="11"/>
      <name val="µ¸¿ò"/>
      <family val="3"/>
      <charset val="129"/>
    </font>
    <font>
      <b/>
      <sz val="12"/>
      <name val="Arial MT"/>
      <family val="2"/>
    </font>
    <font>
      <sz val="8"/>
      <name val="¹UAAA¼"/>
      <family val="3"/>
      <charset val="129"/>
    </font>
    <font>
      <sz val="12"/>
      <name val="System"/>
      <family val="2"/>
      <charset val="129"/>
    </font>
    <font>
      <sz val="11"/>
      <name val="µ¸¿òÃ¼"/>
      <family val="3"/>
      <charset val="129"/>
    </font>
    <font>
      <sz val="10"/>
      <name val="Helv"/>
      <family val="2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2"/>
      <name val="Arial MT"/>
      <family val="2"/>
    </font>
    <font>
      <sz val="10"/>
      <color indexed="24"/>
      <name val="Arial"/>
      <family val="2"/>
    </font>
    <font>
      <sz val="10"/>
      <name val="MS Serif"/>
      <family val="1"/>
    </font>
    <font>
      <sz val="10"/>
      <color indexed="8"/>
      <name val="Arial"/>
      <family val="2"/>
    </font>
    <font>
      <b/>
      <sz val="12"/>
      <name val="바탕체"/>
      <family val="1"/>
      <charset val="129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u/>
      <sz val="10"/>
      <color indexed="14"/>
      <name val="MS Sans Serif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b/>
      <i/>
      <sz val="12"/>
      <color indexed="16"/>
      <name val="Times New Roman"/>
      <family val="1"/>
    </font>
    <font>
      <u/>
      <sz val="8"/>
      <color indexed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8"/>
      <name val="Helv"/>
      <family val="2"/>
    </font>
    <font>
      <b/>
      <sz val="8"/>
      <name val="Times New Roman"/>
      <family val="1"/>
    </font>
    <font>
      <b/>
      <sz val="8"/>
      <color indexed="8"/>
      <name val="Helv"/>
      <family val="2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sz val="18"/>
      <name val="바탕체"/>
      <family val="1"/>
      <charset val="129"/>
    </font>
    <font>
      <u/>
      <sz val="10"/>
      <color indexed="36"/>
      <name val="Arial"/>
      <family val="2"/>
    </font>
    <font>
      <i/>
      <outline/>
      <shadow/>
      <u/>
      <sz val="1"/>
      <color indexed="24"/>
      <name val="Courier"/>
      <family val="3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b/>
      <sz val="11"/>
      <name val="돋움"/>
      <family val="3"/>
      <charset val="129"/>
    </font>
    <font>
      <sz val="12"/>
      <color indexed="10"/>
      <name val="바탕체"/>
      <family val="1"/>
      <charset val="129"/>
    </font>
    <font>
      <u/>
      <sz val="12"/>
      <color indexed="36"/>
      <name val="바탕체"/>
      <family val="1"/>
      <charset val="129"/>
    </font>
    <font>
      <sz val="14"/>
      <name val="뼥?ⓒ"/>
      <family val="3"/>
      <charset val="129"/>
    </font>
    <font>
      <sz val="11"/>
      <name val="돋움체"/>
      <family val="3"/>
      <charset val="129"/>
    </font>
    <font>
      <sz val="11"/>
      <color indexed="60"/>
      <name val="맑은 고딕"/>
      <family val="3"/>
      <charset val="129"/>
    </font>
    <font>
      <sz val="10"/>
      <color indexed="10"/>
      <name val="돋움체"/>
      <family val="3"/>
      <charset val="129"/>
    </font>
    <font>
      <sz val="12"/>
      <name val="명조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0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1"/>
      <color indexed="52"/>
      <name val="맑은 고딕"/>
      <family val="3"/>
      <charset val="129"/>
    </font>
    <font>
      <sz val="10"/>
      <name val="한양신명조"/>
      <family val="1"/>
      <charset val="129"/>
    </font>
    <font>
      <b/>
      <sz val="11"/>
      <color indexed="8"/>
      <name val="맑은 고딕"/>
      <family val="3"/>
      <charset val="129"/>
    </font>
    <font>
      <sz val="10"/>
      <name val="궁서(English)"/>
      <family val="3"/>
      <charset val="129"/>
    </font>
    <font>
      <sz val="11"/>
      <color indexed="62"/>
      <name val="맑은 고딕"/>
      <family val="3"/>
      <charset val="129"/>
    </font>
    <font>
      <sz val="12"/>
      <color indexed="24"/>
      <name val="Helv"/>
      <family val="2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6"/>
      <name val="돋움체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3"/>
      <name val="굴림체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</borders>
  <cellStyleXfs count="3873">
    <xf numFmtId="0" fontId="0" fillId="0" borderId="0">
      <alignment vertical="center"/>
    </xf>
    <xf numFmtId="0" fontId="9" fillId="0" borderId="0"/>
    <xf numFmtId="0" fontId="12" fillId="0" borderId="0">
      <alignment vertical="center"/>
    </xf>
    <xf numFmtId="0" fontId="18" fillId="0" borderId="0"/>
    <xf numFmtId="182" fontId="19" fillId="0" borderId="31">
      <alignment horizontal="centerContinuous" vertical="center"/>
    </xf>
    <xf numFmtId="3" fontId="20" fillId="0" borderId="0">
      <alignment vertical="center"/>
    </xf>
    <xf numFmtId="183" fontId="20" fillId="0" borderId="0">
      <alignment vertical="center"/>
    </xf>
    <xf numFmtId="4" fontId="20" fillId="0" borderId="0">
      <alignment vertical="center"/>
    </xf>
    <xf numFmtId="184" fontId="20" fillId="0" borderId="0">
      <alignment vertical="center"/>
    </xf>
    <xf numFmtId="3" fontId="21" fillId="0" borderId="1"/>
    <xf numFmtId="0" fontId="17" fillId="0" borderId="31">
      <alignment horizontal="centerContinuous" vertical="center"/>
    </xf>
    <xf numFmtId="0" fontId="17" fillId="0" borderId="31">
      <alignment horizontal="centerContinuous" vertical="center"/>
    </xf>
    <xf numFmtId="0" fontId="17" fillId="0" borderId="31">
      <alignment horizontal="centerContinuous" vertical="center"/>
    </xf>
    <xf numFmtId="0" fontId="17" fillId="0" borderId="31">
      <alignment horizontal="centerContinuous" vertical="center"/>
    </xf>
    <xf numFmtId="0" fontId="17" fillId="0" borderId="31">
      <alignment horizontal="centerContinuous" vertical="center"/>
    </xf>
    <xf numFmtId="182" fontId="20" fillId="0" borderId="0">
      <alignment vertical="center"/>
    </xf>
    <xf numFmtId="182" fontId="19" fillId="0" borderId="0">
      <alignment horizontal="centerContinuous" vertical="center"/>
    </xf>
    <xf numFmtId="185" fontId="20" fillId="0" borderId="0">
      <alignment horizontal="centerContinuous" vertical="center"/>
    </xf>
    <xf numFmtId="0" fontId="19" fillId="0" borderId="0">
      <alignment horizontal="centerContinuous" vertical="center"/>
    </xf>
    <xf numFmtId="185" fontId="20" fillId="0" borderId="0">
      <alignment horizontal="centerContinuous" vertical="center"/>
    </xf>
    <xf numFmtId="182" fontId="19" fillId="0" borderId="31">
      <alignment horizontal="centerContinuous" vertical="center"/>
    </xf>
    <xf numFmtId="182" fontId="19" fillId="0" borderId="0">
      <alignment horizontal="centerContinuous" vertical="center"/>
    </xf>
    <xf numFmtId="185" fontId="20" fillId="0" borderId="0">
      <alignment horizontal="centerContinuous" vertical="center"/>
    </xf>
    <xf numFmtId="0" fontId="19" fillId="0" borderId="0">
      <alignment horizontal="centerContinuous" vertical="center"/>
    </xf>
    <xf numFmtId="185" fontId="20" fillId="0" borderId="0">
      <alignment horizontal="centerContinuous" vertical="center"/>
    </xf>
    <xf numFmtId="185" fontId="20" fillId="0" borderId="31">
      <alignment horizontal="centerContinuous" vertical="center"/>
    </xf>
    <xf numFmtId="0" fontId="19" fillId="0" borderId="31">
      <alignment horizontal="centerContinuous" vertical="center"/>
    </xf>
    <xf numFmtId="185" fontId="20" fillId="0" borderId="31">
      <alignment horizontal="centerContinuous" vertical="center"/>
    </xf>
    <xf numFmtId="0" fontId="19" fillId="0" borderId="31">
      <alignment horizontal="centerContinuous" vertical="center"/>
    </xf>
    <xf numFmtId="182" fontId="19" fillId="0" borderId="31">
      <alignment horizontal="centerContinuous" vertical="center"/>
    </xf>
    <xf numFmtId="185" fontId="20" fillId="0" borderId="31">
      <alignment horizontal="centerContinuous" vertical="center"/>
    </xf>
    <xf numFmtId="0" fontId="22" fillId="0" borderId="31">
      <alignment horizontal="centerContinuous" vertical="center"/>
    </xf>
    <xf numFmtId="0" fontId="17" fillId="0" borderId="31">
      <alignment horizontal="centerContinuous" vertical="center"/>
    </xf>
    <xf numFmtId="185" fontId="20" fillId="0" borderId="31">
      <alignment horizontal="centerContinuous" vertical="center"/>
    </xf>
    <xf numFmtId="0" fontId="19" fillId="0" borderId="31">
      <alignment horizontal="centerContinuous" vertical="center"/>
    </xf>
    <xf numFmtId="182" fontId="19" fillId="0" borderId="31">
      <alignment horizontal="centerContinuous" vertical="center"/>
    </xf>
    <xf numFmtId="0" fontId="22" fillId="0" borderId="31">
      <alignment horizontal="centerContinuous" vertical="center"/>
    </xf>
    <xf numFmtId="0" fontId="17" fillId="0" borderId="31">
      <alignment horizontal="centerContinuous" vertical="center"/>
    </xf>
    <xf numFmtId="182" fontId="19" fillId="0" borderId="31">
      <alignment horizontal="centerContinuous" vertical="center"/>
    </xf>
    <xf numFmtId="24" fontId="23" fillId="0" borderId="0" applyFont="0" applyFill="0" applyBorder="0" applyAlignment="0" applyProtection="0"/>
    <xf numFmtId="0" fontId="23" fillId="0" borderId="0" applyNumberFormat="0" applyFont="0" applyFill="0" applyBorder="0" applyAlignment="0" applyProtection="0"/>
    <xf numFmtId="0" fontId="23" fillId="0" borderId="0" applyNumberFormat="0" applyFont="0" applyFill="0" applyBorder="0" applyAlignment="0" applyProtection="0"/>
    <xf numFmtId="0" fontId="23" fillId="0" borderId="0" applyNumberFormat="0" applyFont="0" applyFill="0" applyBorder="0" applyAlignment="0" applyProtection="0"/>
    <xf numFmtId="0" fontId="23" fillId="0" borderId="0" applyNumberFormat="0" applyFont="0" applyFill="0" applyBorder="0" applyAlignment="0" applyProtection="0"/>
    <xf numFmtId="186" fontId="24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40" fontId="20" fillId="0" borderId="32"/>
    <xf numFmtId="0" fontId="26" fillId="0" borderId="0">
      <alignment vertical="center"/>
    </xf>
    <xf numFmtId="0" fontId="25" fillId="0" borderId="0">
      <alignment vertical="center"/>
    </xf>
    <xf numFmtId="187" fontId="9" fillId="0" borderId="0" applyNumberFormat="0">
      <alignment horizontal="center" vertical="center"/>
      <protection locked="0" hidden="1"/>
    </xf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 applyFont="0" applyFill="0" applyBorder="0" applyAlignment="0" applyProtection="0"/>
    <xf numFmtId="0" fontId="18" fillId="0" borderId="0"/>
    <xf numFmtId="0" fontId="18" fillId="0" borderId="0" applyNumberFormat="0" applyFill="0" applyBorder="0" applyAlignment="0" applyProtection="0"/>
    <xf numFmtId="0" fontId="18" fillId="0" borderId="0"/>
    <xf numFmtId="0" fontId="27" fillId="0" borderId="0"/>
    <xf numFmtId="0" fontId="18" fillId="0" borderId="0"/>
    <xf numFmtId="0" fontId="18" fillId="0" borderId="0"/>
    <xf numFmtId="0" fontId="18" fillId="0" borderId="0"/>
    <xf numFmtId="0" fontId="23" fillId="0" borderId="0"/>
    <xf numFmtId="0" fontId="20" fillId="0" borderId="0" applyFont="0" applyFill="0" applyBorder="0" applyAlignment="0" applyProtection="0"/>
    <xf numFmtId="188" fontId="28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38" fontId="23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 applyFont="0" applyFill="0" applyBorder="0" applyAlignment="0" applyProtection="0"/>
    <xf numFmtId="0" fontId="18" fillId="0" borderId="0"/>
    <xf numFmtId="0" fontId="18" fillId="0" borderId="0"/>
    <xf numFmtId="0" fontId="23" fillId="0" borderId="0"/>
    <xf numFmtId="0" fontId="18" fillId="0" borderId="0"/>
    <xf numFmtId="0" fontId="23" fillId="0" borderId="0"/>
    <xf numFmtId="0" fontId="18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9" fillId="0" borderId="0" applyFont="0" applyFill="0" applyBorder="0" applyAlignment="0" applyProtection="0"/>
    <xf numFmtId="0" fontId="23" fillId="0" borderId="0"/>
    <xf numFmtId="0" fontId="18" fillId="0" borderId="0"/>
    <xf numFmtId="0" fontId="18" fillId="0" borderId="0"/>
    <xf numFmtId="0" fontId="9" fillId="0" borderId="0"/>
    <xf numFmtId="0" fontId="23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18" fillId="0" borderId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3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9" fillId="0" borderId="0"/>
    <xf numFmtId="0" fontId="18" fillId="0" borderId="0"/>
    <xf numFmtId="0" fontId="18" fillId="0" borderId="0"/>
    <xf numFmtId="189" fontId="9" fillId="0" borderId="0" applyFont="0" applyFill="0" applyBorder="0" applyAlignment="0" applyProtection="0"/>
    <xf numFmtId="190" fontId="20" fillId="0" borderId="0" applyFont="0" applyFill="0" applyBorder="0" applyAlignment="0" applyProtection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 applyFont="0" applyFill="0" applyBorder="0" applyAlignment="0" applyProtection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9" fillId="0" borderId="0"/>
    <xf numFmtId="0" fontId="9" fillId="0" borderId="0" applyFont="0" applyFill="0" applyBorder="0" applyAlignment="0" applyProtection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9" fillId="0" borderId="0"/>
    <xf numFmtId="0" fontId="20" fillId="0" borderId="0" applyFont="0" applyFill="0" applyBorder="0" applyAlignment="0" applyProtection="0"/>
    <xf numFmtId="191" fontId="24" fillId="0" borderId="0" applyFont="0" applyFill="0" applyBorder="0" applyProtection="0">
      <alignment vertical="center"/>
    </xf>
    <xf numFmtId="192" fontId="24" fillId="0" borderId="0">
      <alignment vertical="center"/>
    </xf>
    <xf numFmtId="193" fontId="24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190" fontId="30" fillId="0" borderId="1">
      <alignment vertical="center"/>
    </xf>
    <xf numFmtId="9" fontId="22" fillId="0" borderId="0">
      <alignment vertical="center"/>
    </xf>
    <xf numFmtId="3" fontId="21" fillId="0" borderId="1"/>
    <xf numFmtId="194" fontId="22" fillId="0" borderId="0">
      <alignment vertical="center"/>
    </xf>
    <xf numFmtId="3" fontId="21" fillId="0" borderId="1"/>
    <xf numFmtId="10" fontId="22" fillId="0" borderId="0">
      <alignment vertical="center"/>
    </xf>
    <xf numFmtId="195" fontId="22" fillId="0" borderId="0">
      <alignment vertical="center"/>
    </xf>
    <xf numFmtId="196" fontId="22" fillId="0" borderId="0">
      <alignment vertical="center"/>
    </xf>
    <xf numFmtId="190" fontId="31" fillId="0" borderId="33" applyBorder="0">
      <alignment vertical="center"/>
    </xf>
    <xf numFmtId="0" fontId="32" fillId="0" borderId="0">
      <alignment horizontal="center"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6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7" fontId="9" fillId="0" borderId="0">
      <alignment vertical="center"/>
    </xf>
    <xf numFmtId="198" fontId="20" fillId="0" borderId="0">
      <alignment horizontal="center" vertical="center"/>
    </xf>
    <xf numFmtId="199" fontId="9" fillId="0" borderId="0">
      <alignment horizontal="center" vertical="center"/>
    </xf>
    <xf numFmtId="199" fontId="9" fillId="0" borderId="0">
      <alignment horizontal="center" vertical="center"/>
    </xf>
    <xf numFmtId="199" fontId="9" fillId="0" borderId="0">
      <alignment horizontal="center" vertical="center"/>
    </xf>
    <xf numFmtId="199" fontId="9" fillId="0" borderId="0">
      <alignment horizontal="center" vertical="center"/>
    </xf>
    <xf numFmtId="199" fontId="9" fillId="0" borderId="0">
      <alignment horizontal="center" vertical="center"/>
    </xf>
    <xf numFmtId="199" fontId="9" fillId="0" borderId="0">
      <alignment horizontal="center" vertical="center"/>
    </xf>
    <xf numFmtId="199" fontId="9" fillId="0" borderId="0">
      <alignment horizontal="center" vertical="center"/>
    </xf>
    <xf numFmtId="199" fontId="9" fillId="0" borderId="0">
      <alignment horizontal="center" vertical="center"/>
    </xf>
    <xf numFmtId="200" fontId="33" fillId="0" borderId="0">
      <alignment horizontal="center" vertical="center"/>
    </xf>
    <xf numFmtId="201" fontId="24" fillId="0" borderId="0">
      <alignment vertical="center"/>
    </xf>
    <xf numFmtId="0" fontId="9" fillId="0" borderId="0"/>
    <xf numFmtId="0" fontId="18" fillId="0" borderId="0" applyNumberFormat="0" applyFill="0" applyBorder="0" applyAlignment="0" applyProtection="0"/>
    <xf numFmtId="202" fontId="34" fillId="0" borderId="0">
      <protection locked="0"/>
    </xf>
    <xf numFmtId="9" fontId="35" fillId="0" borderId="0" applyFont="0" applyFill="0" applyBorder="0" applyAlignment="0" applyProtection="0"/>
    <xf numFmtId="0" fontId="20" fillId="0" borderId="8">
      <alignment horizontal="center"/>
    </xf>
    <xf numFmtId="0" fontId="36" fillId="4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201" fontId="24" fillId="0" borderId="0">
      <alignment vertical="center"/>
    </xf>
    <xf numFmtId="0" fontId="36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9" fontId="20" fillId="0" borderId="0">
      <protection locked="0"/>
    </xf>
    <xf numFmtId="0" fontId="37" fillId="13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0" borderId="0"/>
    <xf numFmtId="203" fontId="35" fillId="0" borderId="0" applyFont="0" applyFill="0" applyBorder="0" applyAlignment="0" applyProtection="0"/>
    <xf numFmtId="204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205" fontId="28" fillId="0" borderId="0" applyFont="0" applyFill="0" applyBorder="0" applyAlignment="0" applyProtection="0"/>
    <xf numFmtId="206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23" fillId="0" borderId="0"/>
    <xf numFmtId="0" fontId="40" fillId="0" borderId="0"/>
    <xf numFmtId="0" fontId="41" fillId="0" borderId="0">
      <alignment horizontal="center" wrapText="1"/>
      <protection locked="0"/>
    </xf>
    <xf numFmtId="207" fontId="35" fillId="0" borderId="0" applyFont="0" applyFill="0" applyBorder="0" applyAlignment="0" applyProtection="0"/>
    <xf numFmtId="190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9" fillId="0" borderId="0" applyFont="0" applyFill="0" applyBorder="0" applyAlignment="0" applyProtection="0"/>
    <xf numFmtId="208" fontId="28" fillId="0" borderId="0" applyFont="0" applyFill="0" applyBorder="0" applyAlignment="0" applyProtection="0"/>
    <xf numFmtId="209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>
      <alignment horizontal="right"/>
    </xf>
    <xf numFmtId="0" fontId="43" fillId="0" borderId="0"/>
    <xf numFmtId="0" fontId="44" fillId="0" borderId="0"/>
    <xf numFmtId="0" fontId="39" fillId="0" borderId="0"/>
    <xf numFmtId="0" fontId="35" fillId="0" borderId="0"/>
    <xf numFmtId="0" fontId="45" fillId="0" borderId="0"/>
    <xf numFmtId="0" fontId="45" fillId="0" borderId="0"/>
    <xf numFmtId="0" fontId="46" fillId="0" borderId="0"/>
    <xf numFmtId="0" fontId="45" fillId="0" borderId="0" applyNumberFormat="0"/>
    <xf numFmtId="0" fontId="39" fillId="0" borderId="0"/>
    <xf numFmtId="0" fontId="35" fillId="0" borderId="0"/>
    <xf numFmtId="0" fontId="39" fillId="0" borderId="0"/>
    <xf numFmtId="0" fontId="35" fillId="0" borderId="0"/>
    <xf numFmtId="0" fontId="39" fillId="0" borderId="0"/>
    <xf numFmtId="0" fontId="35" fillId="0" borderId="0"/>
    <xf numFmtId="0" fontId="39" fillId="0" borderId="0"/>
    <xf numFmtId="0" fontId="35" fillId="0" borderId="0"/>
    <xf numFmtId="0" fontId="39" fillId="0" borderId="0"/>
    <xf numFmtId="0" fontId="35" fillId="0" borderId="0"/>
    <xf numFmtId="0" fontId="39" fillId="0" borderId="0"/>
    <xf numFmtId="0" fontId="35" fillId="0" borderId="0"/>
    <xf numFmtId="0" fontId="39" fillId="0" borderId="0"/>
    <xf numFmtId="0" fontId="35" fillId="0" borderId="0"/>
    <xf numFmtId="0" fontId="39" fillId="0" borderId="0"/>
    <xf numFmtId="0" fontId="35" fillId="0" borderId="0"/>
    <xf numFmtId="0" fontId="9" fillId="0" borderId="0" applyFill="0" applyBorder="0" applyAlignment="0"/>
    <xf numFmtId="0" fontId="9" fillId="0" borderId="0" applyFill="0" applyBorder="0" applyAlignment="0"/>
    <xf numFmtId="210" fontId="47" fillId="0" borderId="0" applyFill="0" applyBorder="0" applyAlignment="0"/>
    <xf numFmtId="211" fontId="47" fillId="0" borderId="0" applyFill="0" applyBorder="0" applyAlignment="0"/>
    <xf numFmtId="212" fontId="47" fillId="0" borderId="0" applyFill="0" applyBorder="0" applyAlignment="0"/>
    <xf numFmtId="213" fontId="47" fillId="0" borderId="0" applyFill="0" applyBorder="0" applyAlignment="0"/>
    <xf numFmtId="214" fontId="9" fillId="0" borderId="0" applyFill="0" applyBorder="0" applyAlignment="0"/>
    <xf numFmtId="215" fontId="47" fillId="0" borderId="0" applyFill="0" applyBorder="0" applyAlignment="0"/>
    <xf numFmtId="210" fontId="47" fillId="0" borderId="0" applyFill="0" applyBorder="0" applyAlignment="0"/>
    <xf numFmtId="0" fontId="48" fillId="0" borderId="0"/>
    <xf numFmtId="0" fontId="49" fillId="0" borderId="0" applyNumberFormat="0" applyFill="0" applyBorder="0" applyAlignment="0" applyProtection="0">
      <alignment vertical="top"/>
      <protection locked="0"/>
    </xf>
    <xf numFmtId="4" fontId="50" fillId="0" borderId="0">
      <protection locked="0"/>
    </xf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90" fontId="18" fillId="0" borderId="0" applyFont="0" applyFill="0" applyBorder="0" applyAlignment="0" applyProtection="0"/>
    <xf numFmtId="214" fontId="9" fillId="0" borderId="0" applyFont="0" applyFill="0" applyBorder="0" applyAlignment="0" applyProtection="0"/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4" fontId="50" fillId="0" borderId="0">
      <protection locked="0"/>
    </xf>
    <xf numFmtId="216" fontId="9" fillId="0" borderId="0"/>
    <xf numFmtId="217" fontId="28" fillId="0" borderId="0"/>
    <xf numFmtId="43" fontId="18" fillId="0" borderId="0" applyFont="0" applyFill="0" applyBorder="0" applyAlignment="0" applyProtection="0"/>
    <xf numFmtId="3" fontId="52" fillId="0" borderId="0" applyFont="0" applyFill="0" applyBorder="0" applyAlignment="0" applyProtection="0"/>
    <xf numFmtId="0" fontId="53" fillId="0" borderId="0" applyNumberFormat="0" applyAlignment="0">
      <alignment horizontal="left"/>
    </xf>
    <xf numFmtId="0" fontId="9" fillId="0" borderId="0" applyFont="0" applyFill="0" applyBorder="0" applyAlignment="0" applyProtection="0"/>
    <xf numFmtId="0" fontId="27" fillId="0" borderId="0" applyFont="0" applyFill="0" applyBorder="0" applyAlignment="0" applyProtection="0"/>
    <xf numFmtId="218" fontId="20" fillId="0" borderId="0">
      <protection locked="0"/>
    </xf>
    <xf numFmtId="0" fontId="18" fillId="0" borderId="0" applyFont="0" applyFill="0" applyBorder="0" applyAlignment="0" applyProtection="0"/>
    <xf numFmtId="210" fontId="47" fillId="0" borderId="0" applyFont="0" applyFill="0" applyBorder="0" applyAlignment="0" applyProtection="0"/>
    <xf numFmtId="219" fontId="50" fillId="0" borderId="0">
      <protection locked="0"/>
    </xf>
    <xf numFmtId="219" fontId="50" fillId="0" borderId="0">
      <protection locked="0"/>
    </xf>
    <xf numFmtId="219" fontId="50" fillId="0" borderId="0">
      <protection locked="0"/>
    </xf>
    <xf numFmtId="219" fontId="50" fillId="0" borderId="0">
      <protection locked="0"/>
    </xf>
    <xf numFmtId="219" fontId="50" fillId="0" borderId="0">
      <protection locked="0"/>
    </xf>
    <xf numFmtId="219" fontId="50" fillId="0" borderId="0">
      <protection locked="0"/>
    </xf>
    <xf numFmtId="219" fontId="50" fillId="0" borderId="0">
      <protection locked="0"/>
    </xf>
    <xf numFmtId="219" fontId="50" fillId="0" borderId="0">
      <protection locked="0"/>
    </xf>
    <xf numFmtId="219" fontId="50" fillId="0" borderId="0">
      <protection locked="0"/>
    </xf>
    <xf numFmtId="219" fontId="50" fillId="0" borderId="0">
      <protection locked="0"/>
    </xf>
    <xf numFmtId="219" fontId="50" fillId="0" borderId="0">
      <protection locked="0"/>
    </xf>
    <xf numFmtId="219" fontId="50" fillId="0" borderId="0">
      <protection locked="0"/>
    </xf>
    <xf numFmtId="220" fontId="18" fillId="0" borderId="0" applyFont="0" applyFill="0" applyBorder="0" applyAlignment="0" applyProtection="0"/>
    <xf numFmtId="221" fontId="20" fillId="0" borderId="0">
      <protection locked="0"/>
    </xf>
    <xf numFmtId="0" fontId="18" fillId="0" borderId="0"/>
    <xf numFmtId="0" fontId="20" fillId="0" borderId="0"/>
    <xf numFmtId="222" fontId="20" fillId="0" borderId="0">
      <protection locked="0"/>
    </xf>
    <xf numFmtId="0" fontId="50" fillId="0" borderId="0">
      <protection locked="0"/>
    </xf>
    <xf numFmtId="14" fontId="54" fillId="0" borderId="0" applyFill="0" applyBorder="0" applyAlignment="0"/>
    <xf numFmtId="37" fontId="22" fillId="0" borderId="1">
      <alignment horizontal="center" vertical="distributed"/>
    </xf>
    <xf numFmtId="0" fontId="9" fillId="0" borderId="0" applyFont="0" applyFill="0" applyBorder="0" applyAlignment="0" applyProtection="0"/>
    <xf numFmtId="223" fontId="9" fillId="0" borderId="0" applyFont="0" applyFill="0" applyBorder="0" applyAlignment="0" applyProtection="0"/>
    <xf numFmtId="224" fontId="20" fillId="0" borderId="0"/>
    <xf numFmtId="217" fontId="28" fillId="0" borderId="0"/>
    <xf numFmtId="0" fontId="55" fillId="0" borderId="1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214" fontId="9" fillId="0" borderId="0" applyFill="0" applyBorder="0" applyAlignment="0"/>
    <xf numFmtId="210" fontId="47" fillId="0" borderId="0" applyFill="0" applyBorder="0" applyAlignment="0"/>
    <xf numFmtId="214" fontId="9" fillId="0" borderId="0" applyFill="0" applyBorder="0" applyAlignment="0"/>
    <xf numFmtId="215" fontId="47" fillId="0" borderId="0" applyFill="0" applyBorder="0" applyAlignment="0"/>
    <xf numFmtId="210" fontId="47" fillId="0" borderId="0" applyFill="0" applyBorder="0" applyAlignment="0"/>
    <xf numFmtId="0" fontId="58" fillId="0" borderId="0" applyNumberFormat="0" applyAlignment="0">
      <alignment horizontal="left"/>
    </xf>
    <xf numFmtId="225" fontId="9" fillId="0" borderId="0" applyFont="0" applyFill="0" applyBorder="0" applyAlignment="0" applyProtection="0"/>
    <xf numFmtId="0" fontId="50" fillId="0" borderId="0">
      <protection locked="0"/>
    </xf>
    <xf numFmtId="0" fontId="50" fillId="0" borderId="0">
      <protection locked="0"/>
    </xf>
    <xf numFmtId="0" fontId="59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0" fillId="0" borderId="0">
      <protection locked="0"/>
    </xf>
    <xf numFmtId="0" fontId="59" fillId="0" borderId="0">
      <protection locked="0"/>
    </xf>
    <xf numFmtId="3" fontId="52" fillId="0" borderId="0" applyFont="0" applyFill="0" applyBorder="0" applyAlignment="0" applyProtection="0"/>
    <xf numFmtId="226" fontId="20" fillId="0" borderId="0">
      <protection locked="0"/>
    </xf>
    <xf numFmtId="227" fontId="50" fillId="0" borderId="0">
      <protection locked="0"/>
    </xf>
    <xf numFmtId="0" fontId="60" fillId="0" borderId="0" applyNumberFormat="0" applyFill="0" applyBorder="0" applyAlignment="0" applyProtection="0"/>
    <xf numFmtId="38" fontId="61" fillId="17" borderId="0" applyNumberFormat="0" applyBorder="0" applyAlignment="0" applyProtection="0"/>
    <xf numFmtId="38" fontId="61" fillId="17" borderId="0" applyNumberFormat="0" applyBorder="0" applyAlignment="0" applyProtection="0"/>
    <xf numFmtId="0" fontId="62" fillId="0" borderId="0"/>
    <xf numFmtId="0" fontId="63" fillId="0" borderId="0">
      <alignment horizontal="left"/>
    </xf>
    <xf numFmtId="0" fontId="64" fillId="0" borderId="34" applyNumberFormat="0" applyAlignment="0" applyProtection="0">
      <alignment horizontal="left" vertical="center"/>
    </xf>
    <xf numFmtId="0" fontId="64" fillId="0" borderId="35">
      <alignment horizontal="left" vertical="center"/>
    </xf>
    <xf numFmtId="0" fontId="65" fillId="0" borderId="0">
      <protection locked="0"/>
    </xf>
    <xf numFmtId="0" fontId="65" fillId="0" borderId="0">
      <protection locked="0"/>
    </xf>
    <xf numFmtId="0" fontId="66" fillId="17" borderId="0" applyNumberFormat="0" applyFill="0" applyBorder="0"/>
    <xf numFmtId="202" fontId="65" fillId="0" borderId="0">
      <protection locked="0"/>
    </xf>
    <xf numFmtId="0" fontId="65" fillId="0" borderId="0">
      <protection locked="0"/>
    </xf>
    <xf numFmtId="202" fontId="65" fillId="0" borderId="0">
      <protection locked="0"/>
    </xf>
    <xf numFmtId="0" fontId="65" fillId="0" borderId="0"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18" fillId="18" borderId="36" applyBorder="0">
      <protection locked="0"/>
    </xf>
    <xf numFmtId="10" fontId="61" fillId="19" borderId="1" applyNumberFormat="0" applyBorder="0" applyAlignment="0" applyProtection="0"/>
    <xf numFmtId="228" fontId="18" fillId="18" borderId="37" applyBorder="0">
      <alignment horizontal="center"/>
      <protection locked="0"/>
    </xf>
    <xf numFmtId="0" fontId="9" fillId="0" borderId="38">
      <protection locked="0"/>
    </xf>
    <xf numFmtId="214" fontId="9" fillId="0" borderId="0" applyFill="0" applyBorder="0" applyAlignment="0"/>
    <xf numFmtId="210" fontId="47" fillId="0" borderId="0" applyFill="0" applyBorder="0" applyAlignment="0"/>
    <xf numFmtId="214" fontId="9" fillId="0" borderId="0" applyFill="0" applyBorder="0" applyAlignment="0"/>
    <xf numFmtId="215" fontId="47" fillId="0" borderId="0" applyFill="0" applyBorder="0" applyAlignment="0"/>
    <xf numFmtId="210" fontId="47" fillId="0" borderId="0" applyFill="0" applyBorder="0" applyAlignment="0"/>
    <xf numFmtId="41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68" fillId="0" borderId="38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5" fontId="52" fillId="0" borderId="0" applyFont="0" applyFill="0" applyBorder="0" applyAlignment="0" applyProtection="0"/>
    <xf numFmtId="37" fontId="69" fillId="0" borderId="0"/>
    <xf numFmtId="0" fontId="20" fillId="0" borderId="0">
      <alignment horizontal="center" vertical="center"/>
    </xf>
    <xf numFmtId="0" fontId="21" fillId="0" borderId="39" applyNumberFormat="0" applyFont="0" applyBorder="0" applyProtection="0">
      <alignment horizontal="center" vertical="center"/>
    </xf>
    <xf numFmtId="1" fontId="29" fillId="0" borderId="0" applyFill="0" applyBorder="0" applyAlignment="0" applyProtection="0"/>
    <xf numFmtId="229" fontId="20" fillId="0" borderId="0"/>
    <xf numFmtId="230" fontId="28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70" fillId="0" borderId="0"/>
    <xf numFmtId="0" fontId="20" fillId="0" borderId="0"/>
    <xf numFmtId="0" fontId="18" fillId="0" borderId="0"/>
    <xf numFmtId="40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209" fontId="24" fillId="0" borderId="0">
      <alignment vertical="center"/>
    </xf>
    <xf numFmtId="231" fontId="20" fillId="0" borderId="0">
      <protection locked="0"/>
    </xf>
    <xf numFmtId="213" fontId="47" fillId="0" borderId="0" applyFont="0" applyFill="0" applyBorder="0" applyAlignment="0" applyProtection="0"/>
    <xf numFmtId="232" fontId="47" fillId="0" borderId="0" applyFont="0" applyFill="0" applyBorder="0" applyAlignment="0" applyProtection="0"/>
    <xf numFmtId="10" fontId="18" fillId="0" borderId="0" applyFont="0" applyFill="0" applyBorder="0" applyAlignment="0" applyProtection="0"/>
    <xf numFmtId="233" fontId="50" fillId="0" borderId="0">
      <protection locked="0"/>
    </xf>
    <xf numFmtId="233" fontId="50" fillId="0" borderId="0">
      <protection locked="0"/>
    </xf>
    <xf numFmtId="233" fontId="50" fillId="0" borderId="0">
      <protection locked="0"/>
    </xf>
    <xf numFmtId="233" fontId="50" fillId="0" borderId="0">
      <protection locked="0"/>
    </xf>
    <xf numFmtId="233" fontId="50" fillId="0" borderId="0">
      <protection locked="0"/>
    </xf>
    <xf numFmtId="233" fontId="50" fillId="0" borderId="0">
      <protection locked="0"/>
    </xf>
    <xf numFmtId="233" fontId="50" fillId="0" borderId="0">
      <protection locked="0"/>
    </xf>
    <xf numFmtId="233" fontId="50" fillId="0" borderId="0">
      <protection locked="0"/>
    </xf>
    <xf numFmtId="233" fontId="50" fillId="0" borderId="0">
      <protection locked="0"/>
    </xf>
    <xf numFmtId="233" fontId="50" fillId="0" borderId="0">
      <protection locked="0"/>
    </xf>
    <xf numFmtId="233" fontId="50" fillId="0" borderId="0">
      <protection locked="0"/>
    </xf>
    <xf numFmtId="233" fontId="50" fillId="0" borderId="0">
      <protection locked="0"/>
    </xf>
    <xf numFmtId="234" fontId="47" fillId="0" borderId="0" applyFont="0" applyFill="0" applyBorder="0" applyAlignment="0" applyProtection="0"/>
    <xf numFmtId="214" fontId="9" fillId="0" borderId="0" applyFill="0" applyBorder="0" applyAlignment="0"/>
    <xf numFmtId="210" fontId="47" fillId="0" borderId="0" applyFill="0" applyBorder="0" applyAlignment="0"/>
    <xf numFmtId="214" fontId="9" fillId="0" borderId="0" applyFill="0" applyBorder="0" applyAlignment="0"/>
    <xf numFmtId="215" fontId="47" fillId="0" borderId="0" applyFill="0" applyBorder="0" applyAlignment="0"/>
    <xf numFmtId="210" fontId="47" fillId="0" borderId="0" applyFill="0" applyBorder="0" applyAlignment="0"/>
    <xf numFmtId="30" fontId="71" fillId="0" borderId="0" applyNumberFormat="0" applyFill="0" applyBorder="0" applyAlignment="0" applyProtection="0">
      <alignment horizontal="left"/>
    </xf>
    <xf numFmtId="235" fontId="24" fillId="0" borderId="0">
      <alignment vertical="center"/>
    </xf>
    <xf numFmtId="235" fontId="24" fillId="0" borderId="0">
      <alignment vertical="distributed"/>
    </xf>
    <xf numFmtId="0" fontId="23" fillId="0" borderId="0"/>
    <xf numFmtId="0" fontId="72" fillId="0" borderId="0">
      <alignment horizontal="center" vertical="center"/>
    </xf>
    <xf numFmtId="0" fontId="68" fillId="0" borderId="0"/>
    <xf numFmtId="40" fontId="73" fillId="0" borderId="0" applyBorder="0">
      <alignment horizontal="right"/>
    </xf>
    <xf numFmtId="49" fontId="54" fillId="0" borderId="0" applyFill="0" applyBorder="0" applyAlignment="0"/>
    <xf numFmtId="234" fontId="47" fillId="0" borderId="0" applyFill="0" applyBorder="0" applyAlignment="0"/>
    <xf numFmtId="236" fontId="47" fillId="0" borderId="0" applyFill="0" applyBorder="0" applyAlignment="0"/>
    <xf numFmtId="49" fontId="74" fillId="0" borderId="0" applyFill="0" applyBorder="0" applyProtection="0">
      <alignment horizontal="centerContinuous" vertical="center"/>
    </xf>
    <xf numFmtId="0" fontId="75" fillId="0" borderId="0" applyFill="0" applyBorder="0" applyProtection="0">
      <alignment horizontal="centerContinuous" vertical="center"/>
    </xf>
    <xf numFmtId="0" fontId="25" fillId="20" borderId="0" applyFill="0" applyBorder="0" applyProtection="0">
      <alignment horizontal="center" vertical="center"/>
    </xf>
    <xf numFmtId="202" fontId="50" fillId="0" borderId="40">
      <protection locked="0"/>
    </xf>
    <xf numFmtId="0" fontId="50" fillId="0" borderId="40">
      <protection locked="0"/>
    </xf>
    <xf numFmtId="0" fontId="76" fillId="0" borderId="8">
      <alignment horizontal="left"/>
    </xf>
    <xf numFmtId="2" fontId="52" fillId="0" borderId="0" applyFont="0" applyFill="0" applyBorder="0" applyAlignment="0" applyProtection="0"/>
    <xf numFmtId="0" fontId="9" fillId="0" borderId="0" applyFont="0" applyFill="0" applyBorder="0" applyAlignment="0" applyProtection="0"/>
    <xf numFmtId="237" fontId="9" fillId="0" borderId="0" applyFont="0" applyFill="0" applyBorder="0" applyAlignment="0" applyProtection="0"/>
    <xf numFmtId="0" fontId="77" fillId="0" borderId="41" applyNumberFormat="0" applyFont="0" applyFill="0" applyBorder="0" applyAlignment="0"/>
    <xf numFmtId="0" fontId="20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>
      <protection locked="0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238" fontId="20" fillId="0" borderId="0"/>
    <xf numFmtId="0" fontId="80" fillId="0" borderId="0" applyNumberFormat="0" applyFill="0" applyBorder="0" applyAlignment="0" applyProtection="0">
      <alignment vertical="center"/>
    </xf>
    <xf numFmtId="0" fontId="81" fillId="17" borderId="42" applyNumberFormat="0" applyAlignment="0" applyProtection="0">
      <alignment vertical="center"/>
    </xf>
    <xf numFmtId="239" fontId="20" fillId="0" borderId="0">
      <protection locked="0"/>
    </xf>
    <xf numFmtId="239" fontId="20" fillId="0" borderId="0">
      <protection locked="0"/>
    </xf>
    <xf numFmtId="0" fontId="65" fillId="0" borderId="0">
      <protection locked="0"/>
    </xf>
    <xf numFmtId="0" fontId="65" fillId="0" borderId="0">
      <protection locked="0"/>
    </xf>
    <xf numFmtId="0" fontId="24" fillId="0" borderId="0">
      <alignment vertical="center"/>
    </xf>
    <xf numFmtId="240" fontId="20" fillId="0" borderId="0"/>
    <xf numFmtId="0" fontId="9" fillId="0" borderId="0">
      <protection locked="0"/>
    </xf>
    <xf numFmtId="0" fontId="82" fillId="5" borderId="0" applyNumberFormat="0" applyBorder="0" applyAlignment="0" applyProtection="0">
      <alignment vertical="center"/>
    </xf>
    <xf numFmtId="0" fontId="50" fillId="0" borderId="0">
      <protection locked="0"/>
    </xf>
    <xf numFmtId="3" fontId="23" fillId="0" borderId="29">
      <alignment horizontal="center"/>
    </xf>
    <xf numFmtId="0" fontId="83" fillId="0" borderId="43">
      <alignment vertical="center"/>
    </xf>
    <xf numFmtId="0" fontId="83" fillId="0" borderId="43">
      <alignment vertical="center"/>
    </xf>
    <xf numFmtId="0" fontId="84" fillId="25" borderId="0">
      <alignment horizontal="left"/>
    </xf>
    <xf numFmtId="0" fontId="50" fillId="0" borderId="0">
      <protection locked="0"/>
    </xf>
    <xf numFmtId="0" fontId="85" fillId="0" borderId="0" applyNumberFormat="0" applyFill="0" applyBorder="0" applyAlignment="0" applyProtection="0">
      <alignment vertical="top"/>
      <protection locked="0"/>
    </xf>
    <xf numFmtId="0" fontId="28" fillId="0" borderId="0">
      <alignment horizontal="right" vertical="center"/>
    </xf>
    <xf numFmtId="40" fontId="86" fillId="0" borderId="0" applyFont="0" applyFill="0" applyBorder="0" applyAlignment="0" applyProtection="0"/>
    <xf numFmtId="38" fontId="86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90" fontId="27" fillId="0" borderId="25">
      <alignment vertical="center"/>
    </xf>
    <xf numFmtId="0" fontId="30" fillId="19" borderId="36" applyNumberFormat="0" applyFont="0" applyAlignment="0" applyProtection="0">
      <alignment vertical="center"/>
    </xf>
    <xf numFmtId="0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4" fillId="0" borderId="0" applyNumberFormat="0" applyFont="0" applyFill="0" applyBorder="0" applyProtection="0">
      <alignment horizontal="distributed" vertical="center" justifyLastLine="1"/>
    </xf>
    <xf numFmtId="10" fontId="31" fillId="0" borderId="0">
      <alignment vertical="center"/>
    </xf>
    <xf numFmtId="241" fontId="24" fillId="0" borderId="0" applyFont="0" applyFill="0" applyBorder="0" applyProtection="0">
      <alignment horizontal="center" vertical="center"/>
    </xf>
    <xf numFmtId="242" fontId="24" fillId="0" borderId="0" applyFont="0" applyFill="0" applyBorder="0" applyProtection="0">
      <alignment horizontal="center" vertical="center"/>
    </xf>
    <xf numFmtId="9" fontId="32" fillId="20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>
      <alignment vertical="center"/>
    </xf>
    <xf numFmtId="181" fontId="24" fillId="0" borderId="0" applyFont="0" applyFill="0" applyBorder="0" applyAlignment="0" applyProtection="0"/>
    <xf numFmtId="194" fontId="24" fillId="0" borderId="0" applyFont="0" applyFill="0" applyBorder="0" applyAlignment="0" applyProtection="0"/>
    <xf numFmtId="0" fontId="87" fillId="0" borderId="0" applyFont="0" applyFill="0" applyBorder="0" applyProtection="0">
      <alignment horizontal="center" vertical="center"/>
    </xf>
    <xf numFmtId="0" fontId="87" fillId="0" borderId="0" applyFont="0" applyFill="0" applyBorder="0" applyProtection="0">
      <alignment horizontal="center" vertical="center"/>
    </xf>
    <xf numFmtId="0" fontId="88" fillId="26" borderId="0" applyNumberFormat="0" applyBorder="0" applyAlignment="0" applyProtection="0">
      <alignment vertical="center"/>
    </xf>
    <xf numFmtId="208" fontId="9" fillId="0" borderId="32" applyFont="0" applyFill="0" applyAlignment="0" applyProtection="0">
      <alignment horizontal="center" vertical="center"/>
    </xf>
    <xf numFmtId="208" fontId="9" fillId="0" borderId="32" applyFont="0" applyFill="0" applyAlignment="0" applyProtection="0">
      <alignment horizontal="center" vertical="center"/>
    </xf>
    <xf numFmtId="0" fontId="20" fillId="0" borderId="0"/>
    <xf numFmtId="190" fontId="89" fillId="0" borderId="44">
      <alignment vertical="center"/>
    </xf>
    <xf numFmtId="243" fontId="90" fillId="0" borderId="45" applyBorder="0"/>
    <xf numFmtId="0" fontId="24" fillId="0" borderId="0" applyNumberFormat="0" applyFont="0" applyFill="0" applyBorder="0" applyProtection="0">
      <alignment horizontal="centerContinuous" vertical="center"/>
    </xf>
    <xf numFmtId="3" fontId="24" fillId="0" borderId="1"/>
    <xf numFmtId="0" fontId="24" fillId="0" borderId="1"/>
    <xf numFmtId="3" fontId="24" fillId="0" borderId="46"/>
    <xf numFmtId="3" fontId="24" fillId="0" borderId="47"/>
    <xf numFmtId="0" fontId="91" fillId="0" borderId="1"/>
    <xf numFmtId="0" fontId="92" fillId="0" borderId="0">
      <alignment horizontal="center"/>
    </xf>
    <xf numFmtId="0" fontId="55" fillId="0" borderId="48">
      <alignment horizontal="center"/>
    </xf>
    <xf numFmtId="0" fontId="93" fillId="0" borderId="0" applyNumberFormat="0" applyFill="0" applyBorder="0" applyAlignment="0" applyProtection="0">
      <alignment vertical="center"/>
    </xf>
    <xf numFmtId="0" fontId="94" fillId="27" borderId="49" applyNumberFormat="0" applyAlignment="0" applyProtection="0">
      <alignment vertical="center"/>
    </xf>
    <xf numFmtId="244" fontId="31" fillId="0" borderId="0">
      <alignment vertical="center"/>
    </xf>
    <xf numFmtId="190" fontId="95" fillId="0" borderId="44">
      <alignment vertical="center"/>
    </xf>
    <xf numFmtId="245" fontId="96" fillId="0" borderId="0">
      <alignment vertical="center"/>
    </xf>
    <xf numFmtId="245" fontId="96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246" fontId="9" fillId="0" borderId="0" applyFill="0" applyBorder="0" applyAlignment="0" applyProtection="0"/>
    <xf numFmtId="41" fontId="9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36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1" fontId="30" fillId="0" borderId="0" applyFont="0" applyFill="0" applyBorder="0" applyAlignment="0" applyProtection="0"/>
    <xf numFmtId="0" fontId="18" fillId="0" borderId="0"/>
    <xf numFmtId="0" fontId="18" fillId="0" borderId="0"/>
    <xf numFmtId="0" fontId="20" fillId="0" borderId="0" applyFont="0" applyFill="0" applyBorder="0" applyAlignment="0" applyProtection="0"/>
    <xf numFmtId="189" fontId="9" fillId="0" borderId="0" applyFont="0" applyFill="0" applyBorder="0" applyAlignment="0" applyProtection="0"/>
    <xf numFmtId="0" fontId="97" fillId="0" borderId="26"/>
    <xf numFmtId="0" fontId="98" fillId="0" borderId="50" applyNumberFormat="0" applyFill="0" applyAlignment="0" applyProtection="0">
      <alignment vertical="center"/>
    </xf>
    <xf numFmtId="0" fontId="99" fillId="0" borderId="1">
      <alignment vertical="center"/>
    </xf>
    <xf numFmtId="0" fontId="100" fillId="0" borderId="51" applyNumberFormat="0" applyFill="0" applyAlignment="0" applyProtection="0">
      <alignment vertical="center"/>
    </xf>
    <xf numFmtId="0" fontId="100" fillId="0" borderId="51" applyNumberFormat="0" applyFill="0" applyAlignment="0" applyProtection="0">
      <alignment vertical="center"/>
    </xf>
    <xf numFmtId="247" fontId="101" fillId="0" borderId="0" applyFont="0" applyFill="0" applyBorder="0" applyAlignment="0" applyProtection="0"/>
    <xf numFmtId="0" fontId="28" fillId="0" borderId="0">
      <alignment horizontal="right" vertical="center"/>
    </xf>
    <xf numFmtId="0" fontId="28" fillId="0" borderId="0">
      <alignment horizontal="right" vertical="center"/>
    </xf>
    <xf numFmtId="248" fontId="28" fillId="0" borderId="0">
      <alignment horizontal="right" vertical="center"/>
    </xf>
    <xf numFmtId="248" fontId="28" fillId="0" borderId="0">
      <alignment horizontal="right" vertical="center"/>
    </xf>
    <xf numFmtId="248" fontId="28" fillId="0" borderId="0">
      <alignment horizontal="right" vertical="center"/>
    </xf>
    <xf numFmtId="248" fontId="28" fillId="0" borderId="0">
      <alignment horizontal="right" vertical="center"/>
    </xf>
    <xf numFmtId="248" fontId="28" fillId="0" borderId="0">
      <alignment horizontal="right" vertical="center"/>
    </xf>
    <xf numFmtId="248" fontId="28" fillId="0" borderId="0">
      <alignment horizontal="right" vertical="center"/>
    </xf>
    <xf numFmtId="248" fontId="28" fillId="0" borderId="0">
      <alignment horizontal="right" vertical="center"/>
    </xf>
    <xf numFmtId="248" fontId="28" fillId="0" borderId="0">
      <alignment horizontal="right" vertical="center"/>
    </xf>
    <xf numFmtId="0" fontId="20" fillId="0" borderId="0">
      <alignment horizontal="right" vertical="center"/>
    </xf>
    <xf numFmtId="249" fontId="20" fillId="0" borderId="0">
      <alignment horizontal="right" vertical="center"/>
    </xf>
    <xf numFmtId="249" fontId="20" fillId="0" borderId="0">
      <alignment horizontal="right" vertical="center"/>
    </xf>
    <xf numFmtId="250" fontId="28" fillId="0" borderId="0">
      <alignment horizontal="right" vertical="center"/>
    </xf>
    <xf numFmtId="248" fontId="28" fillId="0" borderId="0">
      <alignment horizontal="right" vertical="center"/>
    </xf>
    <xf numFmtId="0" fontId="20" fillId="0" borderId="0">
      <alignment horizontal="right" vertical="center"/>
    </xf>
    <xf numFmtId="0" fontId="20" fillId="0" borderId="0">
      <alignment horizontal="right" vertical="center"/>
    </xf>
    <xf numFmtId="248" fontId="28" fillId="0" borderId="0">
      <alignment horizontal="right" vertical="center"/>
    </xf>
    <xf numFmtId="250" fontId="28" fillId="0" borderId="0">
      <alignment horizontal="right" vertical="center"/>
    </xf>
    <xf numFmtId="0" fontId="20" fillId="0" borderId="0">
      <alignment horizontal="right" vertical="center"/>
    </xf>
    <xf numFmtId="249" fontId="20" fillId="0" borderId="0">
      <alignment horizontal="right" vertical="center"/>
    </xf>
    <xf numFmtId="249" fontId="20" fillId="0" borderId="0">
      <alignment horizontal="right" vertical="center"/>
    </xf>
    <xf numFmtId="0" fontId="102" fillId="8" borderId="42" applyNumberFormat="0" applyAlignment="0" applyProtection="0">
      <alignment vertical="center"/>
    </xf>
    <xf numFmtId="4" fontId="50" fillId="0" borderId="0">
      <protection locked="0"/>
    </xf>
    <xf numFmtId="251" fontId="20" fillId="0" borderId="0">
      <protection locked="0"/>
    </xf>
    <xf numFmtId="3" fontId="103" fillId="0" borderId="0" applyFont="0" applyFill="0" applyBorder="0" applyAlignment="0" applyProtection="0"/>
    <xf numFmtId="0" fontId="104" fillId="0" borderId="52" applyNumberFormat="0" applyFill="0" applyProtection="0">
      <alignment vertical="center"/>
    </xf>
    <xf numFmtId="0" fontId="104" fillId="0" borderId="52" applyNumberFormat="0" applyFill="0" applyAlignment="0" applyProtection="0">
      <alignment vertical="center"/>
    </xf>
    <xf numFmtId="0" fontId="105" fillId="0" borderId="53" applyNumberFormat="0" applyFill="0" applyAlignment="0" applyProtection="0">
      <alignment vertical="center"/>
    </xf>
    <xf numFmtId="0" fontId="106" fillId="0" borderId="54" applyNumberFormat="0" applyFill="0" applyAlignment="0" applyProtection="0">
      <alignment vertical="center"/>
    </xf>
    <xf numFmtId="0" fontId="106" fillId="0" borderId="54" applyNumberFormat="0" applyFill="0" applyAlignment="0" applyProtection="0">
      <alignment vertical="center"/>
    </xf>
    <xf numFmtId="0" fontId="106" fillId="0" borderId="54" applyNumberFormat="0" applyFill="0" applyAlignment="0" applyProtection="0">
      <alignment vertical="center"/>
    </xf>
    <xf numFmtId="0" fontId="106" fillId="0" borderId="0" applyNumberFormat="0" applyFill="0" applyBorder="0" applyAlignment="0" applyProtection="0">
      <alignment vertical="center"/>
    </xf>
    <xf numFmtId="0" fontId="107" fillId="0" borderId="0" applyNumberFormat="0" applyFill="0" applyBorder="0" applyAlignment="0" applyProtection="0">
      <alignment vertical="center"/>
    </xf>
    <xf numFmtId="0" fontId="20" fillId="0" borderId="1">
      <alignment horizontal="distributed" vertical="center"/>
    </xf>
    <xf numFmtId="0" fontId="20" fillId="0" borderId="45">
      <alignment horizontal="distributed" vertical="top"/>
    </xf>
    <xf numFmtId="0" fontId="20" fillId="0" borderId="45">
      <alignment horizontal="distributed" vertical="top"/>
    </xf>
    <xf numFmtId="0" fontId="20" fillId="0" borderId="55">
      <alignment horizontal="distributed"/>
    </xf>
    <xf numFmtId="190" fontId="108" fillId="0" borderId="0">
      <alignment vertical="center"/>
    </xf>
    <xf numFmtId="0" fontId="109" fillId="3" borderId="0" applyNumberFormat="0" applyBorder="0" applyAlignment="0" applyProtection="0">
      <alignment vertical="center"/>
    </xf>
    <xf numFmtId="0" fontId="20" fillId="0" borderId="0"/>
    <xf numFmtId="0" fontId="110" fillId="17" borderId="56" applyNumberFormat="0" applyAlignment="0" applyProtection="0">
      <alignment vertical="center"/>
    </xf>
    <xf numFmtId="0" fontId="110" fillId="17" borderId="56" applyNumberFormat="0" applyAlignment="0" applyProtection="0">
      <alignment vertical="center"/>
    </xf>
    <xf numFmtId="252" fontId="24" fillId="0" borderId="0" applyFont="0" applyFill="0" applyBorder="0" applyProtection="0">
      <alignment vertical="center"/>
    </xf>
    <xf numFmtId="38" fontId="24" fillId="0" borderId="0" applyFont="0" applyFill="0" applyBorder="0" applyProtection="0">
      <alignment vertical="center"/>
    </xf>
    <xf numFmtId="41" fontId="9" fillId="0" borderId="0" applyFont="0" applyFill="0" applyBorder="0" applyAlignment="0" applyProtection="0"/>
    <xf numFmtId="190" fontId="20" fillId="0" borderId="0" applyNumberFormat="0" applyFont="0" applyFill="0" applyBorder="0" applyProtection="0">
      <alignment vertical="center"/>
    </xf>
    <xf numFmtId="206" fontId="9" fillId="20" borderId="0" applyFill="0" applyBorder="0" applyProtection="0">
      <alignment horizontal="right"/>
    </xf>
    <xf numFmtId="38" fontId="24" fillId="0" borderId="0" applyFont="0" applyFill="0" applyBorder="0" applyAlignment="0" applyProtection="0">
      <alignment vertical="center"/>
    </xf>
    <xf numFmtId="253" fontId="24" fillId="0" borderId="0" applyFont="0" applyFill="0" applyBorder="0" applyAlignment="0" applyProtection="0">
      <alignment vertical="center"/>
    </xf>
    <xf numFmtId="38" fontId="24" fillId="0" borderId="0" applyFill="0" applyBorder="0" applyAlignment="0" applyProtection="0">
      <alignment vertical="center"/>
    </xf>
    <xf numFmtId="244" fontId="87" fillId="0" borderId="0" applyFont="0" applyFill="0" applyBorder="0" applyAlignment="0" applyProtection="0"/>
    <xf numFmtId="40" fontId="20" fillId="0" borderId="32"/>
    <xf numFmtId="254" fontId="23" fillId="0" borderId="0" applyFont="0" applyFill="0" applyBorder="0" applyAlignment="0" applyProtection="0"/>
    <xf numFmtId="255" fontId="23" fillId="0" borderId="0" applyFont="0" applyFill="0" applyBorder="0" applyAlignment="0" applyProtection="0"/>
    <xf numFmtId="256" fontId="23" fillId="0" borderId="0" applyFont="0" applyFill="0" applyBorder="0" applyAlignment="0" applyProtection="0"/>
    <xf numFmtId="257" fontId="23" fillId="0" borderId="0" applyFont="0" applyFill="0" applyBorder="0" applyAlignment="0" applyProtection="0"/>
    <xf numFmtId="0" fontId="20" fillId="0" borderId="0" applyFont="0" applyFill="0" applyBorder="0" applyAlignment="0" applyProtection="0"/>
    <xf numFmtId="42" fontId="111" fillId="0" borderId="0" applyFont="0" applyFill="0" applyBorder="0" applyAlignment="0" applyProtection="0">
      <alignment vertical="center"/>
    </xf>
    <xf numFmtId="42" fontId="36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258" fontId="20" fillId="0" borderId="0">
      <protection locked="0"/>
    </xf>
    <xf numFmtId="0" fontId="8" fillId="0" borderId="0">
      <alignment vertical="center"/>
    </xf>
    <xf numFmtId="0" fontId="8" fillId="0" borderId="0">
      <alignment vertical="center"/>
    </xf>
    <xf numFmtId="0" fontId="9" fillId="0" borderId="0"/>
    <xf numFmtId="0" fontId="30" fillId="0" borderId="0"/>
    <xf numFmtId="0" fontId="17" fillId="0" borderId="0">
      <alignment vertical="center"/>
    </xf>
    <xf numFmtId="0" fontId="12" fillId="0" borderId="0"/>
    <xf numFmtId="0" fontId="32" fillId="0" borderId="0">
      <alignment vertical="center"/>
    </xf>
    <xf numFmtId="0" fontId="9" fillId="0" borderId="0"/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/>
    <xf numFmtId="0" fontId="9" fillId="0" borderId="1" applyNumberFormat="0" applyFill="0" applyProtection="0">
      <alignment vertical="center"/>
    </xf>
    <xf numFmtId="0" fontId="50" fillId="0" borderId="57">
      <protection locked="0"/>
    </xf>
    <xf numFmtId="0" fontId="9" fillId="0" borderId="0" applyFont="0" applyFill="0" applyBorder="0" applyAlignment="0" applyProtection="0"/>
    <xf numFmtId="259" fontId="20" fillId="0" borderId="0">
      <protection locked="0"/>
    </xf>
    <xf numFmtId="259" fontId="20" fillId="0" borderId="0">
      <protection locked="0"/>
    </xf>
    <xf numFmtId="260" fontId="20" fillId="0" borderId="0">
      <protection locked="0"/>
    </xf>
    <xf numFmtId="260" fontId="20" fillId="0" borderId="0">
      <protection locked="0"/>
    </xf>
  </cellStyleXfs>
  <cellXfs count="95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quotePrefix="1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8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5" fillId="0" borderId="9" xfId="1" applyFont="1" applyBorder="1" applyAlignment="1">
      <alignment vertical="center"/>
    </xf>
    <xf numFmtId="0" fontId="15" fillId="0" borderId="10" xfId="1" applyFont="1" applyBorder="1" applyAlignment="1">
      <alignment vertical="center"/>
    </xf>
    <xf numFmtId="0" fontId="15" fillId="0" borderId="11" xfId="1" applyFont="1" applyBorder="1" applyAlignment="1">
      <alignment vertical="center"/>
    </xf>
    <xf numFmtId="0" fontId="17" fillId="0" borderId="0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179" fontId="15" fillId="0" borderId="14" xfId="1" applyNumberFormat="1" applyFont="1" applyBorder="1" applyAlignment="1">
      <alignment horizontal="right" vertical="center"/>
    </xf>
    <xf numFmtId="180" fontId="15" fillId="0" borderId="14" xfId="1" applyNumberFormat="1" applyFont="1" applyBorder="1" applyAlignment="1">
      <alignment horizontal="left" vertical="center"/>
    </xf>
    <xf numFmtId="180" fontId="15" fillId="0" borderId="14" xfId="1" applyNumberFormat="1" applyFont="1" applyBorder="1" applyAlignment="1">
      <alignment horizontal="right" vertical="center"/>
    </xf>
    <xf numFmtId="179" fontId="15" fillId="0" borderId="14" xfId="1" applyNumberFormat="1" applyFont="1" applyBorder="1" applyAlignment="1">
      <alignment horizontal="left" vertical="center"/>
    </xf>
    <xf numFmtId="179" fontId="15" fillId="0" borderId="15" xfId="1" applyNumberFormat="1" applyFont="1" applyBorder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8" xfId="1" applyFont="1" applyBorder="1" applyAlignment="1">
      <alignment vertical="center"/>
    </xf>
    <xf numFmtId="0" fontId="10" fillId="0" borderId="19" xfId="1" applyFont="1" applyBorder="1" applyAlignment="1">
      <alignment horizontal="center" vertical="center"/>
    </xf>
    <xf numFmtId="0" fontId="10" fillId="0" borderId="19" xfId="1" applyFont="1" applyBorder="1" applyAlignment="1">
      <alignment horizontal="right" vertical="center"/>
    </xf>
    <xf numFmtId="0" fontId="10" fillId="0" borderId="19" xfId="1" quotePrefix="1" applyFont="1" applyBorder="1" applyAlignment="1">
      <alignment horizontal="center" vertical="center"/>
    </xf>
    <xf numFmtId="0" fontId="15" fillId="3" borderId="12" xfId="1" applyFont="1" applyFill="1" applyBorder="1" applyAlignment="1">
      <alignment horizontal="center" vertical="center"/>
    </xf>
    <xf numFmtId="0" fontId="10" fillId="3" borderId="29" xfId="1" applyFont="1" applyFill="1" applyBorder="1" applyAlignment="1">
      <alignment horizontal="center" vertical="center"/>
    </xf>
    <xf numFmtId="0" fontId="17" fillId="3" borderId="0" xfId="1" applyFont="1" applyFill="1" applyAlignment="1">
      <alignment horizontal="center" vertical="center"/>
    </xf>
    <xf numFmtId="0" fontId="9" fillId="0" borderId="0" xfId="1" applyAlignment="1">
      <alignment horizontal="center" vertical="center"/>
    </xf>
    <xf numFmtId="181" fontId="10" fillId="0" borderId="9" xfId="1" applyNumberFormat="1" applyFont="1" applyBorder="1" applyAlignment="1">
      <alignment vertical="center"/>
    </xf>
    <xf numFmtId="181" fontId="10" fillId="0" borderId="28" xfId="1" applyNumberFormat="1" applyFont="1" applyBorder="1" applyAlignment="1">
      <alignment vertical="center"/>
    </xf>
    <xf numFmtId="181" fontId="10" fillId="2" borderId="9" xfId="1" applyNumberFormat="1" applyFont="1" applyFill="1" applyBorder="1" applyAlignment="1">
      <alignment vertical="center"/>
    </xf>
    <xf numFmtId="181" fontId="10" fillId="2" borderId="28" xfId="1" applyNumberFormat="1" applyFont="1" applyFill="1" applyBorder="1" applyAlignment="1">
      <alignment vertical="center"/>
    </xf>
    <xf numFmtId="181" fontId="10" fillId="2" borderId="10" xfId="1" applyNumberFormat="1" applyFont="1" applyFill="1" applyBorder="1" applyAlignment="1">
      <alignment horizontal="right" vertical="center"/>
    </xf>
    <xf numFmtId="181" fontId="10" fillId="2" borderId="11" xfId="1" applyNumberFormat="1" applyFont="1" applyFill="1" applyBorder="1" applyAlignment="1">
      <alignment horizontal="right" vertical="center"/>
    </xf>
    <xf numFmtId="181" fontId="10" fillId="3" borderId="13" xfId="1" applyNumberFormat="1" applyFont="1" applyFill="1" applyBorder="1" applyAlignment="1">
      <alignment horizontal="right" vertical="center"/>
    </xf>
    <xf numFmtId="181" fontId="10" fillId="3" borderId="30" xfId="1" applyNumberFormat="1" applyFont="1" applyFill="1" applyBorder="1" applyAlignment="1">
      <alignment horizontal="right" vertical="center"/>
    </xf>
    <xf numFmtId="181" fontId="10" fillId="3" borderId="13" xfId="1" applyNumberFormat="1" applyFont="1" applyFill="1" applyBorder="1" applyAlignment="1">
      <alignment vertical="center"/>
    </xf>
    <xf numFmtId="181" fontId="10" fillId="3" borderId="30" xfId="1" applyNumberFormat="1" applyFont="1" applyFill="1" applyBorder="1" applyAlignment="1">
      <alignment vertical="center"/>
    </xf>
    <xf numFmtId="181" fontId="10" fillId="0" borderId="9" xfId="1" quotePrefix="1" applyNumberFormat="1" applyFont="1" applyBorder="1" applyAlignment="1">
      <alignment vertical="center"/>
    </xf>
    <xf numFmtId="0" fontId="15" fillId="0" borderId="16" xfId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8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5" fillId="0" borderId="19" xfId="1" applyFont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24" xfId="1" applyFont="1" applyBorder="1" applyAlignment="1">
      <alignment horizontal="center" vertical="center"/>
    </xf>
    <xf numFmtId="0" fontId="15" fillId="0" borderId="25" xfId="1" applyFont="1" applyBorder="1" applyAlignment="1">
      <alignment horizontal="center" vertical="center"/>
    </xf>
    <xf numFmtId="0" fontId="15" fillId="0" borderId="22" xfId="1" applyFont="1" applyBorder="1" applyAlignment="1">
      <alignment horizontal="center" vertical="center"/>
    </xf>
    <xf numFmtId="0" fontId="15" fillId="0" borderId="23" xfId="1" applyFont="1" applyBorder="1" applyAlignment="1">
      <alignment horizontal="center" vertical="center"/>
    </xf>
    <xf numFmtId="0" fontId="15" fillId="0" borderId="26" xfId="1" applyFont="1" applyBorder="1" applyAlignment="1">
      <alignment horizontal="center" vertical="center"/>
    </xf>
    <xf numFmtId="0" fontId="15" fillId="0" borderId="27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7" xfId="2" applyFont="1" applyBorder="1" applyAlignment="1">
      <alignment horizontal="center" vertical="center" wrapText="1"/>
    </xf>
    <xf numFmtId="179" fontId="15" fillId="0" borderId="13" xfId="1" applyNumberFormat="1" applyFont="1" applyBorder="1" applyAlignment="1">
      <alignment horizontal="left" vertical="center"/>
    </xf>
    <xf numFmtId="179" fontId="15" fillId="0" borderId="14" xfId="1" applyNumberFormat="1" applyFont="1" applyBorder="1" applyAlignment="1">
      <alignment horizontal="left" vertical="center"/>
    </xf>
    <xf numFmtId="179" fontId="15" fillId="0" borderId="14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3873">
    <cellStyle name="_x0014_" xfId="3"/>
    <cellStyle name="#" xfId="4"/>
    <cellStyle name="#,##0" xfId="5"/>
    <cellStyle name="#,##0.0" xfId="6"/>
    <cellStyle name="#,##0.00" xfId="7"/>
    <cellStyle name="#,##0.000" xfId="8"/>
    <cellStyle name="#,##0_내역" xfId="9"/>
    <cellStyle name="#_cost9702 (2)_계통도 (2)_계통도 " xfId="10"/>
    <cellStyle name="#_cost9702 (2)_공사비예산서 (2)_계통도 " xfId="11"/>
    <cellStyle name="#_cost9702 (2)_공사비예산서_계통도 " xfId="12"/>
    <cellStyle name="#_cost9702 (2)_예정공정표 (2)_계통도 " xfId="13"/>
    <cellStyle name="#_cost9702 (2)_주요자재_계통도 " xfId="14"/>
    <cellStyle name="#_GANIGOSA" xfId="15"/>
    <cellStyle name="#_Module1" xfId="16"/>
    <cellStyle name="#_Module1_신서산자통신고" xfId="17"/>
    <cellStyle name="#_Module1_신화순분기" xfId="18"/>
    <cellStyle name="#_Module1_울주지통(부산)" xfId="19"/>
    <cellStyle name="#_Module2" xfId="20"/>
    <cellStyle name="#_Module2_1" xfId="21"/>
    <cellStyle name="#_Module2_1_신서산자통신고" xfId="22"/>
    <cellStyle name="#_Module2_1_신화순분기" xfId="23"/>
    <cellStyle name="#_Module2_1_울주지통(부산)" xfId="24"/>
    <cellStyle name="#_Module2_신서산자통신고" xfId="25"/>
    <cellStyle name="#_Module2_신화순분기" xfId="26"/>
    <cellStyle name="#_Module2_울주지통(부산)" xfId="27"/>
    <cellStyle name="#_목차 " xfId="28"/>
    <cellStyle name="#_설계명세서" xfId="29"/>
    <cellStyle name="#_신서산자통신고" xfId="30"/>
    <cellStyle name="#_영흥화력구내인입" xfId="31"/>
    <cellStyle name="#_예정공정표_계통도 " xfId="32"/>
    <cellStyle name="#_울주지통(부산)" xfId="33"/>
    <cellStyle name="#_자통신고(산청~의령)" xfId="34"/>
    <cellStyle name="#_콘헐기" xfId="35"/>
    <cellStyle name="#_품셈 " xfId="36"/>
    <cellStyle name="#_품셈_계통도 " xfId="37"/>
    <cellStyle name="#_품셈표CR" xfId="38"/>
    <cellStyle name="$" xfId="39"/>
    <cellStyle name="$_db진흥" xfId="40"/>
    <cellStyle name="$_SE40" xfId="41"/>
    <cellStyle name="$_견적2" xfId="42"/>
    <cellStyle name="$_기아" xfId="43"/>
    <cellStyle name="(##.00)" xfId="44"/>
    <cellStyle name="(△콤마)" xfId="45"/>
    <cellStyle name="(1)" xfId="46"/>
    <cellStyle name="(백분율)" xfId="47"/>
    <cellStyle name="(콤마)" xfId="48"/>
    <cellStyle name=";;;" xfId="49"/>
    <cellStyle name="??&amp;5_x0007_?._x0007_9_x0008_??_x0007__x0001__x0001_" xfId="50"/>
    <cellStyle name="??&amp;6_x0007_?/_x0007_9_x0008_??_x0007__x0001__x0001_" xfId="51"/>
    <cellStyle name="??&amp;O?&amp;H?_x0008__x000f__x0007_?_x0007__x0001__x0001_" xfId="52"/>
    <cellStyle name="??&amp;O?&amp;H?_x0008_??_x0007__x0001__x0001_" xfId="53"/>
    <cellStyle name="??&amp;멅?둃9_x0008_??_x0007__x0001__x0001_" xfId="54"/>
    <cellStyle name="?W?_laroux" xfId="55"/>
    <cellStyle name="?曹%U?&amp;H?_x0008_?s_x000a__x0007__x0001__x0001_" xfId="56"/>
    <cellStyle name="_(주)남양성수동사옥견적내역서(2004.10.6)" xfId="57"/>
    <cellStyle name="_0106-06-007 금속 및 수장공사 단가견적- 대림" xfId="58"/>
    <cellStyle name="_1(1).창평초(전기-당초)" xfId="59"/>
    <cellStyle name="_1.조도초교실개축(전기)" xfId="60"/>
    <cellStyle name="_1공구변경내역서12.28A.333억" xfId="61"/>
    <cellStyle name="_1공구전기공사" xfId="62"/>
    <cellStyle name="_1공구최종변경견적서" xfId="63"/>
    <cellStyle name="_2000-03-06" xfId="64"/>
    <cellStyle name="_8-11공구-견적대비" xfId="65"/>
    <cellStyle name="_Book1" xfId="66"/>
    <cellStyle name="_C.B" xfId="67"/>
    <cellStyle name="_cover" xfId="68"/>
    <cellStyle name="_NEGS" xfId="69"/>
    <cellStyle name="_NEGS_산청-수동간견적의뢰(계측및보링)" xfId="70"/>
    <cellStyle name="_NEGS_집행단가블랙다운1" xfId="71"/>
    <cellStyle name="_NEGS_집행단가블랙다운1_산청-수동간견적의뢰(계측및보링)" xfId="72"/>
    <cellStyle name="_NEGS_집행단가블랙다운1_집행단가블랙다운1" xfId="73"/>
    <cellStyle name="_NEGS_집행단가블랙다운1_집행단가블랙다운1_산청-수동간견적의뢰(계측및보링)" xfId="74"/>
    <cellStyle name="_port" xfId="75"/>
    <cellStyle name="_Sheet1" xfId="76"/>
    <cellStyle name="_SK 을지로 1공구(32~33층)제출견적" xfId="77"/>
    <cellStyle name="_SK건설추정견적" xfId="78"/>
    <cellStyle name="_Waterproof" xfId="79"/>
    <cellStyle name="_X" xfId="80"/>
    <cellStyle name="_YTN이원화" xfId="81"/>
    <cellStyle name="_강변북로-견적대비" xfId="82"/>
    <cellStyle name="_강변북로-견적대비_산청-수동간견적의뢰(계측및보링)" xfId="83"/>
    <cellStyle name="_견적결과" xfId="84"/>
    <cellStyle name="_견적대비표" xfId="85"/>
    <cellStyle name="_견적서양식" xfId="86"/>
    <cellStyle name="_견적서양식(세로)" xfId="87"/>
    <cellStyle name="_견적조건" xfId="88"/>
    <cellStyle name="_견적조건 2" xfId="89"/>
    <cellStyle name="_견적조건_산청-수동간견적의뢰(계측및보링)" xfId="90"/>
    <cellStyle name="_계장(SK)" xfId="91"/>
    <cellStyle name="_고달교1" xfId="92"/>
    <cellStyle name="_구마고속도로 금호~서대구간 확장공사" xfId="93"/>
    <cellStyle name="_구마고속도로 금호~서대구간 확장공사_강변북로-견적대비" xfId="94"/>
    <cellStyle name="_구마고속도로 금호~서대구간 확장공사_강변북로-견적대비_산청-수동간견적의뢰(계측및보링)" xfId="95"/>
    <cellStyle name="_구마고속도로 금호~서대구간 확장공사_무안광주2공구-견적대비" xfId="96"/>
    <cellStyle name="_구마고속도로 금호~서대구간 확장공사_무안광주2공구-견적대비_산청-수동간견적의뢰(계측및보링)" xfId="97"/>
    <cellStyle name="_구마고속도로 금호~서대구간 확장공사_산청-수동간견적의뢰(계측및보링)" xfId="98"/>
    <cellStyle name="_구마고속도로 금호~서대구간 확장공사_이양능주1공구-견적대비" xfId="99"/>
    <cellStyle name="_구마고속도로 금호~서대구간 확장공사_이양능주1공구-견적대비_산청-수동간견적의뢰(계측및보링)" xfId="100"/>
    <cellStyle name="_구매팀의뢰" xfId="101"/>
    <cellStyle name="_금오아파트집행내역서(J0)" xfId="102"/>
    <cellStyle name="_기별" xfId="103"/>
    <cellStyle name="_기별-2001 데이콤 설비제공용 광케이블 시설공사(10차)" xfId="104"/>
    <cellStyle name="_기별명세서" xfId="105"/>
    <cellStyle name="_기본설계1" xfId="106"/>
    <cellStyle name="_김천우회-견적대비" xfId="107"/>
    <cellStyle name="_김포대학국제관" xfId="108"/>
    <cellStyle name="_김포우회도로 개설공사" xfId="109"/>
    <cellStyle name="_김포우회도로 개설공사_강변북로-견적대비" xfId="110"/>
    <cellStyle name="_김포우회도로 개설공사_강변북로-견적대비_산청-수동간견적의뢰(계측및보링)" xfId="111"/>
    <cellStyle name="_김포우회도로 개설공사_무안광주2공구-견적대비" xfId="112"/>
    <cellStyle name="_김포우회도로 개설공사_무안광주2공구-견적대비_산청-수동간견적의뢰(계측및보링)" xfId="113"/>
    <cellStyle name="_김포우회도로 개설공사_산청-수동간견적의뢰(계측및보링)" xfId="114"/>
    <cellStyle name="_김포우회도로 개설공사_이양능주1공구-견적대비" xfId="115"/>
    <cellStyle name="_김포우회도로 개설공사_이양능주1공구-견적대비_산청-수동간견적의뢰(계측및보링)" xfId="116"/>
    <cellStyle name="_내역-9공구" xfId="117"/>
    <cellStyle name="_내역-9공구_강변북로-견적대비" xfId="118"/>
    <cellStyle name="_내역-9공구_강변북로-견적대비_산청-수동간견적의뢰(계측및보링)" xfId="119"/>
    <cellStyle name="_내역-9공구_무안광주2공구-견적대비" xfId="120"/>
    <cellStyle name="_내역-9공구_무안광주2공구-견적대비_산청-수동간견적의뢰(계측및보링)" xfId="121"/>
    <cellStyle name="_내역-9공구_산청-수동간견적의뢰(계측및보링)" xfId="122"/>
    <cellStyle name="_내역-9공구_이양능주1공구-견적대비" xfId="123"/>
    <cellStyle name="_내역-9공구_이양능주1공구-견적대비_산청-수동간견적의뢰(계측및보링)" xfId="124"/>
    <cellStyle name="_내역서-전기04-도급" xfId="125"/>
    <cellStyle name="_내역서ㅣ보건실리모델링" xfId="126"/>
    <cellStyle name="_단순공사설계" xfId="127"/>
    <cellStyle name="_대갑견적" xfId="128"/>
    <cellStyle name="_대갑견적1" xfId="129"/>
    <cellStyle name="_덕포연하(집행)" xfId="130"/>
    <cellStyle name="_덕포연하(투찰)-1" xfId="131"/>
    <cellStyle name="_무안광주2공구-견적대비" xfId="132"/>
    <cellStyle name="_무안광주2공구-견적대비_산청-수동간견적의뢰(계측및보링)" xfId="133"/>
    <cellStyle name="_물량검토" xfId="134"/>
    <cellStyle name="_미아아파트기계집행내역(분양분수정)" xfId="135"/>
    <cellStyle name="_보고자료" xfId="136"/>
    <cellStyle name="_보고자료_산청-수동간견적의뢰(계측및보링)" xfId="137"/>
    <cellStyle name="_보령시설계" xfId="138"/>
    <cellStyle name="_보령시설계_강변북로-견적대비" xfId="139"/>
    <cellStyle name="_보령시설계_강변북로-견적대비_산청-수동간견적의뢰(계측및보링)" xfId="140"/>
    <cellStyle name="_보령시설계_무안광주2공구-견적대비" xfId="141"/>
    <cellStyle name="_보령시설계_무안광주2공구-견적대비_산청-수동간견적의뢰(계측및보링)" xfId="142"/>
    <cellStyle name="_보령시설계_산청-수동간견적의뢰(계측및보링)" xfId="143"/>
    <cellStyle name="_보령시설계_이양능주1공구-견적대비" xfId="144"/>
    <cellStyle name="_보령시설계_이양능주1공구-견적대비_산청-수동간견적의뢰(계측및보링)" xfId="145"/>
    <cellStyle name="_산청수동_설비(J0)" xfId="146"/>
    <cellStyle name="_산청-수동간견적의뢰(계측및보링)" xfId="147"/>
    <cellStyle name="_삼천포사천2-견적대비" xfId="148"/>
    <cellStyle name="_설계서-신세기 망원3 중계기 이설공사." xfId="149"/>
    <cellStyle name="_신갈수지-부대" xfId="150"/>
    <cellStyle name="_신갈수지-부대_강변북로-견적대비" xfId="151"/>
    <cellStyle name="_신갈수지-부대_강변북로-견적대비_산청-수동간견적의뢰(계측및보링)" xfId="152"/>
    <cellStyle name="_신갈수지-부대_무안광주2공구-견적대비" xfId="153"/>
    <cellStyle name="_신갈수지-부대_무안광주2공구-견적대비_산청-수동간견적의뢰(계측및보링)" xfId="154"/>
    <cellStyle name="_신갈수지-부대_산청-수동간견적의뢰(계측및보링)" xfId="155"/>
    <cellStyle name="_신갈수지-부대_이양능주1공구-견적대비" xfId="156"/>
    <cellStyle name="_신갈수지-부대_이양능주1공구-견적대비_산청-수동간견적의뢰(계측및보링)" xfId="157"/>
    <cellStyle name="_신규집행" xfId="158"/>
    <cellStyle name="_신규집행_산청-수동간견적의뢰(계측및보링)" xfId="159"/>
    <cellStyle name="_신풍우성-견적대비" xfId="160"/>
    <cellStyle name="_옥수개요" xfId="161"/>
    <cellStyle name="_옥수동아파트" xfId="162"/>
    <cellStyle name="_옥수동아파트집행(R0)" xfId="163"/>
    <cellStyle name="_운반비산출(조도)" xfId="164"/>
    <cellStyle name="_울산역구내외1단가산출서" xfId="165"/>
    <cellStyle name="_울산역구내외1단가산출서_1" xfId="166"/>
    <cellStyle name="_이양능주1공구-견적대비" xfId="167"/>
    <cellStyle name="_인원계획표 " xfId="168"/>
    <cellStyle name="_인원계획표 _2000TMP-POW2" xfId="169"/>
    <cellStyle name="_인원계획표 _2000TMP-POW2_2002TMP-POW1" xfId="170"/>
    <cellStyle name="_인원계획표 _2000TMP-POW2_2002TMP-POW1_2002TMP-POW1" xfId="171"/>
    <cellStyle name="_인원계획표 _2000TMP-POW2_2002TMP-POW1_2002TMP-POW1_2002TMP-POW1" xfId="172"/>
    <cellStyle name="_인원계획표 _2000TMP-POW2_2002TMP-POW1_2002TMP-POW1_2002TMP-POW1_2002TMP-POW1" xfId="173"/>
    <cellStyle name="_인원계획표 _2000TMP-POW2_2002TMP-POW1_2002TMP-POW1_2002TMP-POW1_2002TMP-POW1_2002TMP-POW1" xfId="174"/>
    <cellStyle name="_인원계획표 _2000TMP-POW2_2002TMP-POW1_2002TMP-POW1_2002TMP-POW1_2002TMP-POW1_2002TMP-POW1_2002TMP-POW1" xfId="175"/>
    <cellStyle name="_인원계획표 _2000TMP-POW2_2002TMP-POW1_2002TMP-POW1_2002TMP-POW1_2002TMP-POW1_2002TMP-POW1_2002TMP-POW1_2002TMP-POW1" xfId="176"/>
    <cellStyle name="_인원계획표 _2000TMP-POW2_2002TMP-POW1_2002TMP-POW1_2002TMP-POW1_2002TMP-POW1_2002TMP-POW1_2002TMP-POW1_2002TMP-POW1_2002TMP-POW1" xfId="177"/>
    <cellStyle name="_인원계획표 _2000TMP-POW2_2003송도TMP" xfId="178"/>
    <cellStyle name="_인원계획표 _2000TMP-POW2_APT평당금액분석표-TOT" xfId="179"/>
    <cellStyle name="_인원계획표 _2000TMP-POW2_APT평당금액분석표-TOT_APT평당금액분석표-TOT" xfId="180"/>
    <cellStyle name="_인원계획표 _2000TMP-POW2_TVHeadend" xfId="181"/>
    <cellStyle name="_인원계획표 _2000TMP-POW2_검암2차장비" xfId="182"/>
    <cellStyle name="_인원계획표 _2000TMP-POW2_검암2차장비_아이원플러스내역" xfId="183"/>
    <cellStyle name="_인원계획표 _2000TMP-POW2_검암2차집행분석용" xfId="184"/>
    <cellStyle name="_인원계획표 _2000TMP-POW2_대치동아파트집행" xfId="185"/>
    <cellStyle name="_인원계획표 _2000TMP-POW2_서계동오피스텔" xfId="186"/>
    <cellStyle name="_인원계획표 _2000TMP-POW2_서초동가집행" xfId="187"/>
    <cellStyle name="_인원계획표 _2000TMP-POW2_서초장비대비" xfId="188"/>
    <cellStyle name="_인원계획표 _2000TMP-POW2_서초장비대비_아이원플러스내역" xfId="189"/>
    <cellStyle name="_인원계획표 _2000TMP-POW2_서초풍림아이원플러스(0723)(2)" xfId="190"/>
    <cellStyle name="_인원계획표 _2000TMP-POW2_서초풍림아이원플러스(0723)(2)_서계동오피스텔" xfId="191"/>
    <cellStyle name="_인원계획표 _2000TMP-POW2_서초풍림아이원플러스(0723)(2)_서초동가집행" xfId="192"/>
    <cellStyle name="_인원계획표 _2000TMP-POW2_서초풍림아이원플러스(0723)(2)_서초동오피스텔(구)" xfId="193"/>
    <cellStyle name="_인원계획표 _2000TMP-POW2_서초풍림아이원플러스(0723)(2)_서초동오피스텔(구)_아이원플러스내역" xfId="194"/>
    <cellStyle name="_인원계획표 _2000TMP-POW2_서초풍림아이원플러스(0723)(2)_아이원플러스내역" xfId="195"/>
    <cellStyle name="_인원계획표 _2000TMP-POW2_서초풍림아이원플러스(0723)(2)_아이원플러스내역_아이원플러스내역" xfId="196"/>
    <cellStyle name="_인원계획표 _2000TMP-POW2_송도1BL" xfId="197"/>
    <cellStyle name="_인원계획표 _2000TMP-POW2_송도1BL(R2)" xfId="198"/>
    <cellStyle name="_인원계획표 _2000TMP-POW2_송도4BL(R2)" xfId="199"/>
    <cellStyle name="_인원계획표 _2000TMP-POW2_송도4BL(R3)" xfId="200"/>
    <cellStyle name="_인원계획표 _2000TMP-POW2_송도공사개요(전기)" xfId="201"/>
    <cellStyle name="_인원계획표 _2000TMP-POW2_송도신도시금아아파트신축공사" xfId="202"/>
    <cellStyle name="_인원계획표 _2000TMP-POW2_송도신도시금아아파트신축공사(공내역)" xfId="203"/>
    <cellStyle name="_인원계획표 _2000TMP-POW2_송도신도시다원아파트신축공사" xfId="204"/>
    <cellStyle name="_인원계획표 _2000TMP-POW2_송도신도시다원아파트신축공사(공내역)" xfId="205"/>
    <cellStyle name="_인원계획표 _2000TMP-POW2_승인안난_월곶2차4-2BL(집행)R2" xfId="206"/>
    <cellStyle name="_인원계획표 _2000TMP-POW2_아이원플러스내역" xfId="207"/>
    <cellStyle name="_인원계획표 _2000TMP-POW2_의정부금오집행(R0)" xfId="208"/>
    <cellStyle name="_인원계획표 _2000TMP-POW2_인천검암2차" xfId="209"/>
    <cellStyle name="_인원계획표 _2000TMP-POW2_인천검암2차_아이원플러스내역" xfId="210"/>
    <cellStyle name="_인원계획표 _2000TMP-POW2_장비대비표(FORM)" xfId="211"/>
    <cellStyle name="_인원계획표 _2000TMP-POW2_총괄표(결제용FORM)" xfId="212"/>
    <cellStyle name="_인원계획표 _2001TMP-POW2" xfId="213"/>
    <cellStyle name="_인원계획표 _2001TMP-POW2_2002TMP-POW1" xfId="214"/>
    <cellStyle name="_인원계획표 _2001TMP-POW2_2002TMP-POW1_2002TMP-POW1" xfId="215"/>
    <cellStyle name="_인원계획표 _2001TMP-POW2_2002TMP-POW1_2002TMP-POW1_2002TMP-POW1" xfId="216"/>
    <cellStyle name="_인원계획표 _2001TMP-POW2_2002TMP-POW1_2002TMP-POW1_2002TMP-POW1_2002TMP-POW1" xfId="217"/>
    <cellStyle name="_인원계획표 _2001TMP-POW2_2002TMP-POW1_2002TMP-POW1_2002TMP-POW1_2002TMP-POW1_2002TMP-POW1" xfId="218"/>
    <cellStyle name="_인원계획표 _2001TMP-POW2_2002TMP-POW1_2002TMP-POW1_2002TMP-POW1_2002TMP-POW1_2002TMP-POW1_2002TMP-POW1" xfId="219"/>
    <cellStyle name="_인원계획표 _2001TMP-POW2_2002TMP-POW1_2002TMP-POW1_2002TMP-POW1_2002TMP-POW1_2002TMP-POW1_2002TMP-POW1_2002TMP-POW1" xfId="220"/>
    <cellStyle name="_인원계획표 _2001TMP-POW2_2002TMP-POW1_2002TMP-POW1_2002TMP-POW1_2002TMP-POW1_2002TMP-POW1_2002TMP-POW1_2002TMP-POW1_2002TMP-POW1" xfId="221"/>
    <cellStyle name="_인원계획표 _2001TMP-POW2_2003송도TMP" xfId="222"/>
    <cellStyle name="_인원계획표 _2001TMP-POW2_APT평당금액분석표-TOT" xfId="223"/>
    <cellStyle name="_인원계획표 _2001TMP-POW2_APT평당금액분석표-TOT_APT평당금액분석표-TOT" xfId="224"/>
    <cellStyle name="_인원계획표 _2001TMP-POW2_TVHeadend" xfId="225"/>
    <cellStyle name="_인원계획표 _2001TMP-POW2_검암2차장비" xfId="226"/>
    <cellStyle name="_인원계획표 _2001TMP-POW2_검암2차장비_아이원플러스내역" xfId="227"/>
    <cellStyle name="_인원계획표 _2001TMP-POW2_검암2차집행분석용" xfId="228"/>
    <cellStyle name="_인원계획표 _2001TMP-POW2_대치동아파트집행" xfId="229"/>
    <cellStyle name="_인원계획표 _2001TMP-POW2_서계동오피스텔" xfId="230"/>
    <cellStyle name="_인원계획표 _2001TMP-POW2_서초동가집행" xfId="231"/>
    <cellStyle name="_인원계획표 _2001TMP-POW2_서초장비대비" xfId="232"/>
    <cellStyle name="_인원계획표 _2001TMP-POW2_서초장비대비_아이원플러스내역" xfId="233"/>
    <cellStyle name="_인원계획표 _2001TMP-POW2_서초풍림아이원플러스(0723)(2)" xfId="234"/>
    <cellStyle name="_인원계획표 _2001TMP-POW2_서초풍림아이원플러스(0723)(2)_서계동오피스텔" xfId="235"/>
    <cellStyle name="_인원계획표 _2001TMP-POW2_서초풍림아이원플러스(0723)(2)_서초동가집행" xfId="236"/>
    <cellStyle name="_인원계획표 _2001TMP-POW2_서초풍림아이원플러스(0723)(2)_서초동오피스텔(구)" xfId="237"/>
    <cellStyle name="_인원계획표 _2001TMP-POW2_서초풍림아이원플러스(0723)(2)_서초동오피스텔(구)_아이원플러스내역" xfId="238"/>
    <cellStyle name="_인원계획표 _2001TMP-POW2_서초풍림아이원플러스(0723)(2)_아이원플러스내역" xfId="239"/>
    <cellStyle name="_인원계획표 _2001TMP-POW2_서초풍림아이원플러스(0723)(2)_아이원플러스내역_아이원플러스내역" xfId="240"/>
    <cellStyle name="_인원계획표 _2001TMP-POW2_송도1BL" xfId="241"/>
    <cellStyle name="_인원계획표 _2001TMP-POW2_송도1BL(R2)" xfId="242"/>
    <cellStyle name="_인원계획표 _2001TMP-POW2_송도4BL(R2)" xfId="243"/>
    <cellStyle name="_인원계획표 _2001TMP-POW2_송도4BL(R3)" xfId="244"/>
    <cellStyle name="_인원계획표 _2001TMP-POW2_송도공사개요(전기)" xfId="245"/>
    <cellStyle name="_인원계획표 _2001TMP-POW2_송도신도시금아아파트신축공사" xfId="246"/>
    <cellStyle name="_인원계획표 _2001TMP-POW2_송도신도시금아아파트신축공사(공내역)" xfId="247"/>
    <cellStyle name="_인원계획표 _2001TMP-POW2_송도신도시다원아파트신축공사" xfId="248"/>
    <cellStyle name="_인원계획표 _2001TMP-POW2_송도신도시다원아파트신축공사(공내역)" xfId="249"/>
    <cellStyle name="_인원계획표 _2001TMP-POW2_승인안난_월곶2차4-2BL(집행)R2" xfId="250"/>
    <cellStyle name="_인원계획표 _2001TMP-POW2_아이원플러스내역" xfId="251"/>
    <cellStyle name="_인원계획표 _2001TMP-POW2_의정부금오집행(R0)" xfId="252"/>
    <cellStyle name="_인원계획표 _2001TMP-POW2_인천검암2차" xfId="253"/>
    <cellStyle name="_인원계획표 _2001TMP-POW2_인천검암2차_아이원플러스내역" xfId="254"/>
    <cellStyle name="_인원계획표 _2001TMP-POW2_장비대비표(FORM)" xfId="255"/>
    <cellStyle name="_인원계획표 _2001TMP-POW2_총괄표(결제용FORM)" xfId="256"/>
    <cellStyle name="_인원계획표 _2002TMP-POW0" xfId="257"/>
    <cellStyle name="_인원계획표 _2002TMP-POW0_2002TMP" xfId="258"/>
    <cellStyle name="_인원계획표 _2002TMP-POW0_2002TMP_2002TMP-POW1" xfId="259"/>
    <cellStyle name="_인원계획표 _2002TMP-POW0_2002TMP_2002TMP-POW1_2002TMP-POW1" xfId="260"/>
    <cellStyle name="_인원계획표 _2002TMP-POW0_2002TMP_2002TMP-POW1_2002TMP-POW1_2002TMP-POW1" xfId="261"/>
    <cellStyle name="_인원계획표 _2002TMP-POW0_2002TMP_2002TMP-POW1_2002TMP-POW1_2002TMP-POW1_2002TMP-POW1" xfId="262"/>
    <cellStyle name="_인원계획표 _2002TMP-POW0_2002TMP_2002TMP-POW1_2002TMP-POW1_2002TMP-POW1_2002TMP-POW1_2002TMP-POW1" xfId="263"/>
    <cellStyle name="_인원계획표 _2002TMP-POW0_2002TMP_2002TMP-POW1_2002TMP-POW1_2002TMP-POW1_2002TMP-POW1_2002TMP-POW1_2002TMP-POW1" xfId="264"/>
    <cellStyle name="_인원계획표 _2002TMP-POW0_2002TMP-POW1" xfId="265"/>
    <cellStyle name="_인원계획표 _2002TMP-POW0_2002TMP-POW1_2002TMP-POW1" xfId="266"/>
    <cellStyle name="_인원계획표 _2002TMP-POW0_2002TMP-POW1_2002TMP-POW1_2002TMP" xfId="267"/>
    <cellStyle name="_인원계획표 _2002TMP-POW0_2002TMP-POW1_2002TMP-POW1_2002TMP_2002TMP-POW1" xfId="268"/>
    <cellStyle name="_인원계획표 _2002TMP-POW0_2002TMP-POW1_2002TMP-POW1_2002TMP_2002TMP-POW1_2002TMP-POW1" xfId="269"/>
    <cellStyle name="_인원계획표 _2002TMP-POW0_2002TMP-POW1_2002TMP-POW1_2002TMP_2002TMP-POW1_2002TMP-POW1_2002TMP-POW1" xfId="270"/>
    <cellStyle name="_인원계획표 _2002TMP-POW0_2002TMP-POW1_2002TMP-POW1_2002TMP_2002TMP-POW1_2002TMP-POW1_2002TMP-POW1_2002TMP-POW1" xfId="271"/>
    <cellStyle name="_인원계획표 _2002TMP-POW0_2002TMP-POW1_2002TMP-POW1_2002TMP_2002TMP-POW1_2002TMP-POW1_2002TMP-POW1_2002TMP-POW1_2002TMP-POW1" xfId="272"/>
    <cellStyle name="_인원계획표 _2002TMP-POW0_2002TMP-POW1_2002TMP-POW1_2002TMP_2002TMP-POW1_2002TMP-POW1_2002TMP-POW1_2002TMP-POW1_2002TMP-POW1_2002TMP-POW1" xfId="273"/>
    <cellStyle name="_인원계획표 _2002TMP-POW0_2002TMP-POW1_2002TMP-POW1_2002TMP-POW1" xfId="274"/>
    <cellStyle name="_인원계획표 _2002TMP-POW0_2002TMP-POW1_2002TMP-POW1_2002TMP-POW1_2002TMP-POW1" xfId="275"/>
    <cellStyle name="_인원계획표 _2002TMP-POW0_2002TMP-POW1_2002TMP-POW1_2002TMP-POW1_2002TMP-POW1_2002TMP" xfId="276"/>
    <cellStyle name="_인원계획표 _2002TMP-POW0_2002TMP-POW1_2002TMP-POW1_2002TMP-POW1_2002TMP-POW1_2002TMP_2002TMP-POW1" xfId="277"/>
    <cellStyle name="_인원계획표 _2002TMP-POW0_2002TMP-POW1_2002TMP-POW1_2002TMP-POW1_2002TMP-POW1_2002TMP_2002TMP-POW1_2002TMP-POW1" xfId="278"/>
    <cellStyle name="_인원계획표 _2002TMP-POW0_2002TMP-POW1_2002TMP-POW1_2002TMP-POW1_2002TMP-POW1_2002TMP_2002TMP-POW1_2002TMP-POW1_2002TMP-POW1" xfId="279"/>
    <cellStyle name="_인원계획표 _2002TMP-POW0_2002TMP-POW1_2002TMP-POW1_2002TMP-POW1_2002TMP-POW1_2002TMP_2002TMP-POW1_2002TMP-POW1_2002TMP-POW1_2002TMP-POW1" xfId="280"/>
    <cellStyle name="_인원계획표 _2002TMP-POW0_2002TMP-POW1_2002TMP-POW1_2002TMP-POW1_2002TMP-POW1_2002TMP_2002TMP-POW1_2002TMP-POW1_2002TMP-POW1_2002TMP-POW1_2002TMP-POW1" xfId="281"/>
    <cellStyle name="_인원계획표 _2002TMP-POW0_2002TMP-POW1_2002TMP-POW1_2002TMP-POW1_2002TMP-POW1_2002TMP_2002TMP-POW1_2002TMP-POW1_2002TMP-POW1_2002TMP-POW1_2002TMP-POW1_2002TMP-POW1" xfId="282"/>
    <cellStyle name="_인원계획표 _2002TMP-POW0_2002TMP-POW1_2002TMP-POW1_2002TMP-POW1_2002TMP-POW1_2002TMP-POW1" xfId="283"/>
    <cellStyle name="_인원계획표 _2002TMP-POW0_2002TMP-POW1_2002TMP-POW1_2002TMP-POW1_2002TMP-POW1_2002TMP-POW1_2002TMP-POW1" xfId="284"/>
    <cellStyle name="_인원계획표 _2002TMP-POW0_2002TMP-POW1_2002TMP-POW1_2002TMP-POW1_2002TMP-POW1_2002TMP-POW1_2002TMP-POW1_2002TMP-POW1" xfId="285"/>
    <cellStyle name="_인원계획표 _2002TMP-POW0_2002TMP-POW1_2002TMP-POW1_2002TMP-POW1_2002TMP-POW1_2002TMP-POW1_2002TMP-POW1_2002TMP-POW1_2002TMP-POW1" xfId="286"/>
    <cellStyle name="_인원계획표 _2002TMP-POW0_2002TMP-POW1_2002TMP-POW1_2002TMP-POW1_2002TMP-POW1_2002TMP-POW1_2002TMP-POW1_2002TMP-POW1_2002TMP-POW1_2002TMP-POW1" xfId="287"/>
    <cellStyle name="_인원계획표 _2002TMP-POW0_2002TMP-POW1_2002TMP-POW1_2002TMP-POW1_2002TMP-POW1_2002TMP-POW1_2002TMP-POW1_2002TMP-POW1_2002TMP-POW1_2002TMP-POW1_2002TMP-POW1" xfId="288"/>
    <cellStyle name="_인원계획표 _2002TMP-POW0_2002TMP-POW1_2002TMP-POW1_2002TMP-POW1_2002TMP-POW1_2002TMP-POW1_2002TMP-POW1_2002TMP-POW1_2002TMP-POW1_2002TMP-POW1_2002TMP-POW1_2002TMP-POW1" xfId="289"/>
    <cellStyle name="_인원계획표 _2002TMP-POW0_2002TMP-POW1_2002TMP-POW1_2002TMP-POW1_2002TMP-POW1_2002TMP-POW1_2002TMP-POW1_2002TMP-POW1_2002TMP-POW1_2002TMP-POW1_2002TMP-POW1_2002TMP-POW1_2002TMP-POW1" xfId="290"/>
    <cellStyle name="_인원계획표 _2002TMP-POW0_2002TMP-POW1_2002TMP-POW1_2002TMP-POW1_2002TMP-POW1_2002TMP-POW1_2002TMP-POW1_2002TMP-POW1_2002TMP-POW1_2002TMP-POW1_2002TMP-POW1_2002TMP-POW1_2002TMP-POW1_2002TMP-POW1" xfId="291"/>
    <cellStyle name="_인원계획표 _2002TMP-POW0_2002TMP-POW11" xfId="292"/>
    <cellStyle name="_인원계획표 _2002TMP-POW0_2002TMP-POW11_2002TMP-POW1" xfId="293"/>
    <cellStyle name="_인원계획표 _2002TMP-POW0_2002TMP-POW11_2002TMP-POW1_2002TMP-POW1" xfId="294"/>
    <cellStyle name="_인원계획표 _2002TMP-POW0_2002TMP-POW11_2002TMP-POW1_2002TMP-POW1_2002TMP-POW1" xfId="295"/>
    <cellStyle name="_인원계획표 _2002TMP-POW0_2002TMP-POW11_2002TMP-POW1_2002TMP-POW1_2002TMP-POW1_2002TMP-POW1" xfId="296"/>
    <cellStyle name="_인원계획표 _2002TMP-POW0_2002TMP-POW11_2002TMP-POW1_2002TMP-POW1_2002TMP-POW1_2002TMP-POW1_2002TMP-POW1" xfId="297"/>
    <cellStyle name="_인원계획표 _2002TMP-POW0_2002TMP-POW11_2002TMP-POW1_2002TMP-POW1_2002TMP-POW1_2002TMP-POW1_2002TMP-POW1_2002TMP-POW1" xfId="298"/>
    <cellStyle name="_인원계획표 _2002TMP-POW0_원당TOTAL(R0)" xfId="299"/>
    <cellStyle name="_인원계획표 _2002TMP-POW0_원당TOTAL(R0)_2002TMP-POW1" xfId="300"/>
    <cellStyle name="_인원계획표 _2002TMP-POW0_원당TOTAL(R0)_2002TMP-POW1_2002TMP-POW1" xfId="301"/>
    <cellStyle name="_인원계획표 _2002TMP-POW0_원당TOTAL(R0)_2002TMP-POW1_2002TMP-POW1_2002TMP-POW1" xfId="302"/>
    <cellStyle name="_인원계획표 _2002TMP-POW0_원당TOTAL(R0)_2002TMP-POW1_2002TMP-POW1_2002TMP-POW1_2002TMP-POW1" xfId="303"/>
    <cellStyle name="_인원계획표 _2002TMP-POW0_원당TOTAL(R0)_2002TMP-POW1_2002TMP-POW1_2002TMP-POW1_2002TMP-POW1_2002TMP-POW1" xfId="304"/>
    <cellStyle name="_인원계획표 _2002TMP-POW0_원당TOTAL(R0)_2002TMP-POW1_2002TMP-POW1_2002TMP-POW1_2002TMP-POW1_2002TMP-POW1_2002TMP-POW1" xfId="305"/>
    <cellStyle name="_인원계획표 _2002TMP-POW0_원당TOTAL(R0)_2002TMP-POW1_2002TMP-POW1_2002TMP-POW1_2002TMP-POW1_2002TMP-POW1_2002TMP-POW1_2002TMP-POW1" xfId="306"/>
    <cellStyle name="_인원계획표 _2002TMP-POW0_원당TOTAL(R0)_2002TMP-POW1_2002TMP-POW1_2002TMP-POW1_2002TMP-POW1_2002TMP-POW1_2002TMP-POW1_2002TMP-POW1_2002TMP-POW1" xfId="307"/>
    <cellStyle name="_인원계획표 _2002TMP-POW1" xfId="308"/>
    <cellStyle name="_인원계획표 _2002TMP-POW1_2002TMP" xfId="309"/>
    <cellStyle name="_인원계획표 _2002TMP-POW1_2002TMP_2002TMP-POW1" xfId="310"/>
    <cellStyle name="_인원계획표 _2002TMP-POW1_2002TMP_2002TMP-POW1_2002TMP-POW1" xfId="311"/>
    <cellStyle name="_인원계획표 _2002TMP-POW1_2002TMP_2002TMP-POW1_2002TMP-POW1_2002TMP-POW1" xfId="312"/>
    <cellStyle name="_인원계획표 _2002TMP-POW1_2002TMP_2002TMP-POW1_2002TMP-POW1_2002TMP-POW1_2002TMP-POW1" xfId="313"/>
    <cellStyle name="_인원계획표 _2002TMP-POW1_2002TMP_2002TMP-POW1_2002TMP-POW1_2002TMP-POW1_2002TMP-POW1_2002TMP-POW1" xfId="314"/>
    <cellStyle name="_인원계획표 _2002TMP-POW1_2002TMP_2002TMP-POW1_2002TMP-POW1_2002TMP-POW1_2002TMP-POW1_2002TMP-POW1_2002TMP-POW1" xfId="315"/>
    <cellStyle name="_인원계획표 _2002TMP-POW1_2002TMP-POW1" xfId="316"/>
    <cellStyle name="_인원계획표 _2002TMP-POW1_2002TMP-POW1_2002TMP-POW1" xfId="317"/>
    <cellStyle name="_인원계획표 _2002TMP-POW1_2002TMP-POW1_2002TMP-POW1_2002TMP" xfId="318"/>
    <cellStyle name="_인원계획표 _2002TMP-POW1_2002TMP-POW1_2002TMP-POW1_2002TMP_2002TMP-POW1" xfId="319"/>
    <cellStyle name="_인원계획표 _2002TMP-POW1_2002TMP-POW1_2002TMP-POW1_2002TMP_2002TMP-POW1_2002TMP-POW1" xfId="320"/>
    <cellStyle name="_인원계획표 _2002TMP-POW1_2002TMP-POW1_2002TMP-POW1_2002TMP_2002TMP-POW1_2002TMP-POW1_2002TMP-POW1" xfId="321"/>
    <cellStyle name="_인원계획표 _2002TMP-POW1_2002TMP-POW1_2002TMP-POW1_2002TMP_2002TMP-POW1_2002TMP-POW1_2002TMP-POW1_2002TMP-POW1" xfId="322"/>
    <cellStyle name="_인원계획표 _2002TMP-POW1_2002TMP-POW1_2002TMP-POW1_2002TMP_2002TMP-POW1_2002TMP-POW1_2002TMP-POW1_2002TMP-POW1_2002TMP-POW1" xfId="323"/>
    <cellStyle name="_인원계획표 _2002TMP-POW1_2002TMP-POW1_2002TMP-POW1_2002TMP_2002TMP-POW1_2002TMP-POW1_2002TMP-POW1_2002TMP-POW1_2002TMP-POW1_2002TMP-POW1" xfId="324"/>
    <cellStyle name="_인원계획표 _2002TMP-POW1_2002TMP-POW1_2002TMP-POW1_2002TMP-POW1" xfId="325"/>
    <cellStyle name="_인원계획표 _2002TMP-POW1_2002TMP-POW1_2002TMP-POW1_2002TMP-POW1_2002TMP-POW1" xfId="326"/>
    <cellStyle name="_인원계획표 _2002TMP-POW1_2002TMP-POW1_2002TMP-POW1_2002TMP-POW1_2002TMP-POW1_2002TMP" xfId="327"/>
    <cellStyle name="_인원계획표 _2002TMP-POW1_2002TMP-POW1_2002TMP-POW1_2002TMP-POW1_2002TMP-POW1_2002TMP_2002TMP-POW1" xfId="328"/>
    <cellStyle name="_인원계획표 _2002TMP-POW1_2002TMP-POW1_2002TMP-POW1_2002TMP-POW1_2002TMP-POW1_2002TMP_2002TMP-POW1_2002TMP-POW1" xfId="329"/>
    <cellStyle name="_인원계획표 _2002TMP-POW1_2002TMP-POW1_2002TMP-POW1_2002TMP-POW1_2002TMP-POW1_2002TMP_2002TMP-POW1_2002TMP-POW1_2002TMP-POW1" xfId="330"/>
    <cellStyle name="_인원계획표 _2002TMP-POW1_2002TMP-POW1_2002TMP-POW1_2002TMP-POW1_2002TMP-POW1_2002TMP_2002TMP-POW1_2002TMP-POW1_2002TMP-POW1_2002TMP-POW1" xfId="331"/>
    <cellStyle name="_인원계획표 _2002TMP-POW1_2002TMP-POW1_2002TMP-POW1_2002TMP-POW1_2002TMP-POW1_2002TMP_2002TMP-POW1_2002TMP-POW1_2002TMP-POW1_2002TMP-POW1_2002TMP-POW1" xfId="332"/>
    <cellStyle name="_인원계획표 _2002TMP-POW1_2002TMP-POW1_2002TMP-POW1_2002TMP-POW1_2002TMP-POW1_2002TMP_2002TMP-POW1_2002TMP-POW1_2002TMP-POW1_2002TMP-POW1_2002TMP-POW1_2002TMP-POW1" xfId="333"/>
    <cellStyle name="_인원계획표 _2002TMP-POW1_2002TMP-POW1_2002TMP-POW1_2002TMP-POW1_2002TMP-POW1_2002TMP-POW1" xfId="334"/>
    <cellStyle name="_인원계획표 _2002TMP-POW1_2002TMP-POW1_2002TMP-POW1_2002TMP-POW1_2002TMP-POW1_2002TMP-POW1_2002TMP-POW1" xfId="335"/>
    <cellStyle name="_인원계획표 _2002TMP-POW1_2002TMP-POW1_2002TMP-POW1_2002TMP-POW1_2002TMP-POW1_2002TMP-POW1_2002TMP-POW1_2002TMP-POW1" xfId="336"/>
    <cellStyle name="_인원계획표 _2002TMP-POW1_2002TMP-POW1_2002TMP-POW1_2002TMP-POW1_2002TMP-POW1_2002TMP-POW1_2002TMP-POW1_2002TMP-POW1_2002TMP-POW1" xfId="337"/>
    <cellStyle name="_인원계획표 _2002TMP-POW1_2002TMP-POW1_2002TMP-POW1_2002TMP-POW1_2002TMP-POW1_2002TMP-POW1_2002TMP-POW1_2002TMP-POW1_2002TMP-POW1_2002TMP-POW1" xfId="338"/>
    <cellStyle name="_인원계획표 _2002TMP-POW1_2002TMP-POW1_2002TMP-POW1_2002TMP-POW1_2002TMP-POW1_2002TMP-POW1_2002TMP-POW1_2002TMP-POW1_2002TMP-POW1_2002TMP-POW1_2002TMP-POW1" xfId="339"/>
    <cellStyle name="_인원계획표 _2002TMP-POW1_2002TMP-POW1_2002TMP-POW1_2002TMP-POW1_2002TMP-POW1_2002TMP-POW1_2002TMP-POW1_2002TMP-POW1_2002TMP-POW1_2002TMP-POW1_2002TMP-POW1_2002TMP-POW1" xfId="340"/>
    <cellStyle name="_인원계획표 _2002TMP-POW1_2002TMP-POW1_2002TMP-POW1_2002TMP-POW1_2002TMP-POW1_2002TMP-POW1_2002TMP-POW1_2002TMP-POW1_2002TMP-POW1_2002TMP-POW1_2002TMP-POW1_2002TMP-POW1_2002TMP-POW1" xfId="341"/>
    <cellStyle name="_인원계획표 _2002TMP-POW1_2002TMP-POW1_2002TMP-POW1_2002TMP-POW1_2002TMP-POW1_2002TMP-POW1_2002TMP-POW1_2002TMP-POW1_2002TMP-POW1_2002TMP-POW1_2002TMP-POW1_2002TMP-POW1_2002TMP-POW1_2002TMP-POW1" xfId="342"/>
    <cellStyle name="_인원계획표 _2002TMP-POW1_2002TMP-POW11" xfId="343"/>
    <cellStyle name="_인원계획표 _2002TMP-POW1_2002TMP-POW11_2002TMP-POW1" xfId="344"/>
    <cellStyle name="_인원계획표 _2002TMP-POW1_2002TMP-POW11_2002TMP-POW1_2002TMP-POW1" xfId="345"/>
    <cellStyle name="_인원계획표 _2002TMP-POW1_2002TMP-POW11_2002TMP-POW1_2002TMP-POW1_2002TMP-POW1" xfId="346"/>
    <cellStyle name="_인원계획표 _2002TMP-POW1_2002TMP-POW11_2002TMP-POW1_2002TMP-POW1_2002TMP-POW1_2002TMP-POW1" xfId="347"/>
    <cellStyle name="_인원계획표 _2002TMP-POW1_2002TMP-POW11_2002TMP-POW1_2002TMP-POW1_2002TMP-POW1_2002TMP-POW1_2002TMP-POW1" xfId="348"/>
    <cellStyle name="_인원계획표 _2002TMP-POW1_2002TMP-POW11_2002TMP-POW1_2002TMP-POW1_2002TMP-POW1_2002TMP-POW1_2002TMP-POW1_2002TMP-POW1" xfId="349"/>
    <cellStyle name="_인원계획표 _2002TMP-POW1_원당TOTAL(R0)" xfId="350"/>
    <cellStyle name="_인원계획표 _2002TMP-POW1_원당TOTAL(R0)_2002TMP-POW1" xfId="351"/>
    <cellStyle name="_인원계획표 _2002TMP-POW1_원당TOTAL(R0)_2002TMP-POW1_2002TMP-POW1" xfId="352"/>
    <cellStyle name="_인원계획표 _2002TMP-POW1_원당TOTAL(R0)_2002TMP-POW1_2002TMP-POW1_2002TMP-POW1" xfId="353"/>
    <cellStyle name="_인원계획표 _2002TMP-POW1_원당TOTAL(R0)_2002TMP-POW1_2002TMP-POW1_2002TMP-POW1_2002TMP-POW1" xfId="354"/>
    <cellStyle name="_인원계획표 _2002TMP-POW1_원당TOTAL(R0)_2002TMP-POW1_2002TMP-POW1_2002TMP-POW1_2002TMP-POW1_2002TMP-POW1" xfId="355"/>
    <cellStyle name="_인원계획표 _2002TMP-POW1_원당TOTAL(R0)_2002TMP-POW1_2002TMP-POW1_2002TMP-POW1_2002TMP-POW1_2002TMP-POW1_2002TMP-POW1" xfId="356"/>
    <cellStyle name="_인원계획표 _2002TMP-POW1_원당TOTAL(R0)_2002TMP-POW1_2002TMP-POW1_2002TMP-POW1_2002TMP-POW1_2002TMP-POW1_2002TMP-POW1_2002TMP-POW1" xfId="357"/>
    <cellStyle name="_인원계획표 _2002TMP-POW1_원당TOTAL(R0)_2002TMP-POW1_2002TMP-POW1_2002TMP-POW1_2002TMP-POW1_2002TMP-POW1_2002TMP-POW1_2002TMP-POW1_2002TMP-POW1" xfId="358"/>
    <cellStyle name="_인원계획표 _2002TMP-POW11" xfId="359"/>
    <cellStyle name="_인원계획표 _2002TMP-POW11_2002TMP" xfId="360"/>
    <cellStyle name="_인원계획표 _2002TMP-POW11_2002TMP_2002TMP-POW1" xfId="361"/>
    <cellStyle name="_인원계획표 _2002TMP-POW11_2002TMP_2002TMP-POW1_2002TMP-POW1" xfId="362"/>
    <cellStyle name="_인원계획표 _2002TMP-POW11_2002TMP_2002TMP-POW1_2002TMP-POW1_2002TMP-POW1" xfId="363"/>
    <cellStyle name="_인원계획표 _2002TMP-POW11_2002TMP_2002TMP-POW1_2002TMP-POW1_2002TMP-POW1_2002TMP-POW1" xfId="364"/>
    <cellStyle name="_인원계획표 _2002TMP-POW11_2002TMP_2002TMP-POW1_2002TMP-POW1_2002TMP-POW1_2002TMP-POW1_2002TMP-POW1" xfId="365"/>
    <cellStyle name="_인원계획표 _2002TMP-POW11_2002TMP_2002TMP-POW1_2002TMP-POW1_2002TMP-POW1_2002TMP-POW1_2002TMP-POW1_2002TMP-POW1" xfId="366"/>
    <cellStyle name="_인원계획표 _2002TMP-POW11_2002TMP-POW1" xfId="367"/>
    <cellStyle name="_인원계획표 _2002TMP-POW11_2002TMP-POW1_2002TMP-POW1" xfId="368"/>
    <cellStyle name="_인원계획표 _2002TMP-POW11_2002TMP-POW1_2002TMP-POW1_2002TMP-POW1" xfId="369"/>
    <cellStyle name="_인원계획표 _2002TMP-POW11_2002TMP-POW1_2002TMP-POW1_2002TMP-POW1_2002TMP-POW1" xfId="370"/>
    <cellStyle name="_인원계획표 _2002TMP-POW11_2002TMP-POW1_2002TMP-POW1_2002TMP-POW1_2002TMP-POW1_2002TMP-POW1" xfId="371"/>
    <cellStyle name="_인원계획표 _2002TMP-POW11_2002TMP-POW1_2002TMP-POW1_2002TMP-POW1_2002TMP-POW1_2002TMP-POW1_2002TMP-POW1" xfId="372"/>
    <cellStyle name="_인원계획표 _2002TMP-POW11_2002TMP-POW1_2002TMP-POW1_2002TMP-POW1_2002TMP-POW1_2002TMP-POW1_2002TMP-POW1_2002TMP-POW1" xfId="373"/>
    <cellStyle name="_인원계획표 _2002TMP-POW11_2002TMP-POW1_2002TMP-POW1_2002TMP-POW1_2002TMP-POW1_2002TMP-POW1_2002TMP-POW1_2002TMP-POW1_2002TMP-POW1" xfId="374"/>
    <cellStyle name="_인원계획표 _2002TMP-POW11_2002TMP-POW1_2002TMP-POW1_2002TMP-POW1_2002TMP-POW1_2002TMP-POW1_2002TMP-POW1_2002TMP-POW1_2002TMP-POW1_2002TMP-POW1" xfId="375"/>
    <cellStyle name="_인원계획표 _2002TMP-POW11_2002TMP-POW11" xfId="376"/>
    <cellStyle name="_인원계획표 _2002TMP-POW11_2002TMP-POW11_2002TMP-POW1" xfId="377"/>
    <cellStyle name="_인원계획표 _2002TMP-POW11_2002TMP-POW11_2002TMP-POW1_2002TMP-POW1" xfId="378"/>
    <cellStyle name="_인원계획표 _2002TMP-POW11_2002TMP-POW11_2002TMP-POW1_2002TMP-POW1_2002TMP-POW1" xfId="379"/>
    <cellStyle name="_인원계획표 _2002TMP-POW11_2002TMP-POW11_2002TMP-POW1_2002TMP-POW1_2002TMP-POW1_2002TMP-POW1" xfId="380"/>
    <cellStyle name="_인원계획표 _2002TMP-POW11_2002TMP-POW11_2002TMP-POW1_2002TMP-POW1_2002TMP-POW1_2002TMP-POW1_2002TMP-POW1" xfId="381"/>
    <cellStyle name="_인원계획표 _2002TMP-POW11_2002TMP-POW11_2002TMP-POW1_2002TMP-POW1_2002TMP-POW1_2002TMP-POW1_2002TMP-POW1_2002TMP-POW1" xfId="382"/>
    <cellStyle name="_인원계획표 _2002TMP-POW11_원당TOTAL(R0)" xfId="383"/>
    <cellStyle name="_인원계획표 _2002TMP-POW11_원당TOTAL(R0)_2002TMP-POW1" xfId="384"/>
    <cellStyle name="_인원계획표 _2002TMP-POW11_원당TOTAL(R0)_2002TMP-POW1_2002TMP-POW1" xfId="385"/>
    <cellStyle name="_인원계획표 _2002TMP-POW11_원당TOTAL(R0)_2002TMP-POW1_2002TMP-POW1_2002TMP-POW1" xfId="386"/>
    <cellStyle name="_인원계획표 _2002TMP-POW11_원당TOTAL(R0)_2002TMP-POW1_2002TMP-POW1_2002TMP-POW1_2002TMP-POW1" xfId="387"/>
    <cellStyle name="_인원계획표 _2002TMP-POW11_원당TOTAL(R0)_2002TMP-POW1_2002TMP-POW1_2002TMP-POW1_2002TMP-POW1_2002TMP-POW1" xfId="388"/>
    <cellStyle name="_인원계획표 _2002TMP-POW11_원당TOTAL(R0)_2002TMP-POW1_2002TMP-POW1_2002TMP-POW1_2002TMP-POW1_2002TMP-POW1_2002TMP-POW1" xfId="389"/>
    <cellStyle name="_인원계획표 _2002TMP-POW11_원당TOTAL(R0)_2002TMP-POW1_2002TMP-POW1_2002TMP-POW1_2002TMP-POW1_2002TMP-POW1_2002TMP-POW1_2002TMP-POW1" xfId="390"/>
    <cellStyle name="_인원계획표 _2002TMP-POW11_원당TOTAL(R0)_2002TMP-POW1_2002TMP-POW1_2002TMP-POW1_2002TMP-POW1_2002TMP-POW1_2002TMP-POW1_2002TMP-POW1_2002TMP-POW1" xfId="391"/>
    <cellStyle name="_인원계획표 _2003TMP-POW0" xfId="392"/>
    <cellStyle name="_인원계획표 _2003송도TMP" xfId="393"/>
    <cellStyle name="_인원계획표 _APT평당금액분석표-TOT" xfId="394"/>
    <cellStyle name="_인원계획표 _APT평당금액분석표-TOT_APT평당금액분석표-TOT" xfId="395"/>
    <cellStyle name="_인원계획표 _Book1" xfId="396"/>
    <cellStyle name="_인원계획표 _Book1_2002TMP" xfId="397"/>
    <cellStyle name="_인원계획표 _Book1_2002TMP_2002TMP-POW1" xfId="398"/>
    <cellStyle name="_인원계획표 _Book1_2002TMP_2002TMP-POW1_2002TMP-POW1" xfId="399"/>
    <cellStyle name="_인원계획표 _Book1_2002TMP_2002TMP-POW1_2002TMP-POW1_2002TMP-POW1" xfId="400"/>
    <cellStyle name="_인원계획표 _Book1_2002TMP_2002TMP-POW1_2002TMP-POW1_2002TMP-POW1_2002TMP-POW1" xfId="401"/>
    <cellStyle name="_인원계획표 _Book1_2002TMP_2002TMP-POW1_2002TMP-POW1_2002TMP-POW1_2002TMP-POW1_2002TMP-POW1" xfId="402"/>
    <cellStyle name="_인원계획표 _Book1_2002TMP_2002TMP-POW1_2002TMP-POW1_2002TMP-POW1_2002TMP-POW1_2002TMP-POW1_2002TMP-POW1" xfId="403"/>
    <cellStyle name="_인원계획표 _Book1_2002TMP-POW1" xfId="404"/>
    <cellStyle name="_인원계획표 _Book1_2002TMP-POW1_2002TMP-POW1" xfId="405"/>
    <cellStyle name="_인원계획표 _Book1_2002TMP-POW1_2002TMP-POW1_2002TMP" xfId="406"/>
    <cellStyle name="_인원계획표 _Book1_2002TMP-POW1_2002TMP-POW1_2002TMP_2002TMP-POW1" xfId="407"/>
    <cellStyle name="_인원계획표 _Book1_2002TMP-POW1_2002TMP-POW1_2002TMP_2002TMP-POW1_2002TMP-POW1" xfId="408"/>
    <cellStyle name="_인원계획표 _Book1_2002TMP-POW1_2002TMP-POW1_2002TMP_2002TMP-POW1_2002TMP-POW1_2002TMP-POW1" xfId="409"/>
    <cellStyle name="_인원계획표 _Book1_2002TMP-POW1_2002TMP-POW1_2002TMP_2002TMP-POW1_2002TMP-POW1_2002TMP-POW1_2002TMP-POW1" xfId="410"/>
    <cellStyle name="_인원계획표 _Book1_2002TMP-POW1_2002TMP-POW1_2002TMP_2002TMP-POW1_2002TMP-POW1_2002TMP-POW1_2002TMP-POW1_2002TMP-POW1" xfId="411"/>
    <cellStyle name="_인원계획표 _Book1_2002TMP-POW1_2002TMP-POW1_2002TMP_2002TMP-POW1_2002TMP-POW1_2002TMP-POW1_2002TMP-POW1_2002TMP-POW1_2002TMP-POW1" xfId="412"/>
    <cellStyle name="_인원계획표 _Book1_2002TMP-POW1_2002TMP-POW1_2002TMP-POW1" xfId="413"/>
    <cellStyle name="_인원계획표 _Book1_2002TMP-POW1_2002TMP-POW1_2002TMP-POW1_2002TMP-POW1" xfId="414"/>
    <cellStyle name="_인원계획표 _Book1_2002TMP-POW1_2002TMP-POW1_2002TMP-POW1_2002TMP-POW1_2002TMP" xfId="415"/>
    <cellStyle name="_인원계획표 _Book1_2002TMP-POW1_2002TMP-POW1_2002TMP-POW1_2002TMP-POW1_2002TMP_2002TMP-POW1" xfId="416"/>
    <cellStyle name="_인원계획표 _Book1_2002TMP-POW1_2002TMP-POW1_2002TMP-POW1_2002TMP-POW1_2002TMP_2002TMP-POW1_2002TMP-POW1" xfId="417"/>
    <cellStyle name="_인원계획표 _Book1_2002TMP-POW1_2002TMP-POW1_2002TMP-POW1_2002TMP-POW1_2002TMP_2002TMP-POW1_2002TMP-POW1_2002TMP-POW1" xfId="418"/>
    <cellStyle name="_인원계획표 _Book1_2002TMP-POW1_2002TMP-POW1_2002TMP-POW1_2002TMP-POW1_2002TMP_2002TMP-POW1_2002TMP-POW1_2002TMP-POW1_2002TMP-POW1" xfId="419"/>
    <cellStyle name="_인원계획표 _Book1_2002TMP-POW1_2002TMP-POW1_2002TMP-POW1_2002TMP-POW1_2002TMP_2002TMP-POW1_2002TMP-POW1_2002TMP-POW1_2002TMP-POW1_2002TMP-POW1" xfId="420"/>
    <cellStyle name="_인원계획표 _Book1_2002TMP-POW1_2002TMP-POW1_2002TMP-POW1_2002TMP-POW1_2002TMP_2002TMP-POW1_2002TMP-POW1_2002TMP-POW1_2002TMP-POW1_2002TMP-POW1_2002TMP-POW1" xfId="421"/>
    <cellStyle name="_인원계획표 _Book1_2002TMP-POW1_2002TMP-POW1_2002TMP-POW1_2002TMP-POW1_2002TMP-POW1" xfId="422"/>
    <cellStyle name="_인원계획표 _Book1_2002TMP-POW1_2002TMP-POW1_2002TMP-POW1_2002TMP-POW1_2002TMP-POW1_2002TMP-POW1" xfId="423"/>
    <cellStyle name="_인원계획표 _Book1_2002TMP-POW1_2002TMP-POW1_2002TMP-POW1_2002TMP-POW1_2002TMP-POW1_2002TMP-POW1_2002TMP-POW1" xfId="424"/>
    <cellStyle name="_인원계획표 _Book1_2002TMP-POW1_2002TMP-POW1_2002TMP-POW1_2002TMP-POW1_2002TMP-POW1_2002TMP-POW1_2002TMP-POW1_2002TMP-POW1" xfId="425"/>
    <cellStyle name="_인원계획표 _Book1_2002TMP-POW1_2002TMP-POW1_2002TMP-POW1_2002TMP-POW1_2002TMP-POW1_2002TMP-POW1_2002TMP-POW1_2002TMP-POW1_2002TMP-POW1" xfId="426"/>
    <cellStyle name="_인원계획표 _Book1_2002TMP-POW1_2002TMP-POW1_2002TMP-POW1_2002TMP-POW1_2002TMP-POW1_2002TMP-POW1_2002TMP-POW1_2002TMP-POW1_2002TMP-POW1_2002TMP-POW1" xfId="427"/>
    <cellStyle name="_인원계획표 _Book1_2002TMP-POW1_2002TMP-POW1_2002TMP-POW1_2002TMP-POW1_2002TMP-POW1_2002TMP-POW1_2002TMP-POW1_2002TMP-POW1_2002TMP-POW1_2002TMP-POW1_2002TMP-POW1" xfId="428"/>
    <cellStyle name="_인원계획표 _Book1_2002TMP-POW1_2002TMP-POW1_2002TMP-POW1_2002TMP-POW1_2002TMP-POW1_2002TMP-POW1_2002TMP-POW1_2002TMP-POW1_2002TMP-POW1_2002TMP-POW1_2002TMP-POW1_2002TMP-POW1" xfId="429"/>
    <cellStyle name="_인원계획표 _Book1_2002TMP-POW1_2002TMP-POW1_2002TMP-POW1_2002TMP-POW1_2002TMP-POW1_2002TMP-POW1_2002TMP-POW1_2002TMP-POW1_2002TMP-POW1_2002TMP-POW1_2002TMP-POW1_2002TMP-POW1_2002TMP-POW1" xfId="430"/>
    <cellStyle name="_인원계획표 _Book1_2002TMP-POW11" xfId="431"/>
    <cellStyle name="_인원계획표 _Book1_2002TMP-POW11_2002TMP-POW1" xfId="432"/>
    <cellStyle name="_인원계획표 _Book1_2002TMP-POW11_2002TMP-POW1_2002TMP-POW1" xfId="433"/>
    <cellStyle name="_인원계획표 _Book1_2002TMP-POW11_2002TMP-POW1_2002TMP-POW1_2002TMP-POW1" xfId="434"/>
    <cellStyle name="_인원계획표 _Book1_2002TMP-POW11_2002TMP-POW1_2002TMP-POW1_2002TMP-POW1_2002TMP-POW1" xfId="435"/>
    <cellStyle name="_인원계획표 _Book1_2002TMP-POW11_2002TMP-POW1_2002TMP-POW1_2002TMP-POW1_2002TMP-POW1_2002TMP-POW1" xfId="436"/>
    <cellStyle name="_인원계획표 _Book1_2002TMP-POW11_2002TMP-POW1_2002TMP-POW1_2002TMP-POW1_2002TMP-POW1_2002TMP-POW1_2002TMP-POW1" xfId="437"/>
    <cellStyle name="_인원계획표 _Book1_강변북로-견적대비" xfId="438"/>
    <cellStyle name="_인원계획표 _Book1_강변북로-견적대비_산청-수동간견적의뢰(계측및보링)" xfId="439"/>
    <cellStyle name="_인원계획표 _Book1_무안광주2공구-견적대비" xfId="440"/>
    <cellStyle name="_인원계획표 _Book1_무안광주2공구-견적대비_산청-수동간견적의뢰(계측및보링)" xfId="441"/>
    <cellStyle name="_인원계획표 _Book1_산청-수동간견적의뢰(계측및보링)" xfId="442"/>
    <cellStyle name="_인원계획표 _Book1_원당TOTAL(R0)" xfId="443"/>
    <cellStyle name="_인원계획표 _Book1_원당TOTAL(R0)_2002TMP-POW1" xfId="444"/>
    <cellStyle name="_인원계획표 _Book1_원당TOTAL(R0)_2002TMP-POW1_2002TMP-POW1" xfId="445"/>
    <cellStyle name="_인원계획표 _Book1_원당TOTAL(R0)_2002TMP-POW1_2002TMP-POW1_2002TMP-POW1" xfId="446"/>
    <cellStyle name="_인원계획표 _Book1_원당TOTAL(R0)_2002TMP-POW1_2002TMP-POW1_2002TMP-POW1_2002TMP-POW1" xfId="447"/>
    <cellStyle name="_인원계획표 _Book1_원당TOTAL(R0)_2002TMP-POW1_2002TMP-POW1_2002TMP-POW1_2002TMP-POW1_2002TMP-POW1" xfId="448"/>
    <cellStyle name="_인원계획표 _Book1_원당TOTAL(R0)_2002TMP-POW1_2002TMP-POW1_2002TMP-POW1_2002TMP-POW1_2002TMP-POW1_2002TMP-POW1" xfId="449"/>
    <cellStyle name="_인원계획표 _Book1_원당TOTAL(R0)_2002TMP-POW1_2002TMP-POW1_2002TMP-POW1_2002TMP-POW1_2002TMP-POW1_2002TMP-POW1_2002TMP-POW1" xfId="450"/>
    <cellStyle name="_인원계획표 _Book1_원당TOTAL(R0)_2002TMP-POW1_2002TMP-POW1_2002TMP-POW1_2002TMP-POW1_2002TMP-POW1_2002TMP-POW1_2002TMP-POW1_2002TMP-POW1" xfId="451"/>
    <cellStyle name="_인원계획표 _Book1_이양능주1공구-견적대비" xfId="452"/>
    <cellStyle name="_인원계획표 _Book1_이양능주1공구-견적대비_산청-수동간견적의뢰(계측및보링)" xfId="453"/>
    <cellStyle name="_인원계획표 _BOOK2" xfId="454"/>
    <cellStyle name="_인원계획표 _BOOK2_강변북로-견적대비" xfId="455"/>
    <cellStyle name="_인원계획표 _BOOK2_강변북로-견적대비_산청-수동간견적의뢰(계측및보링)" xfId="456"/>
    <cellStyle name="_인원계획표 _BOOK2_무안광주2공구-견적대비" xfId="457"/>
    <cellStyle name="_인원계획표 _BOOK2_무안광주2공구-견적대비_산청-수동간견적의뢰(계측및보링)" xfId="458"/>
    <cellStyle name="_인원계획표 _BOOK2_산청-수동간견적의뢰(계측및보링)" xfId="459"/>
    <cellStyle name="_인원계획표 _BOOK2_이양능주1공구-견적대비" xfId="460"/>
    <cellStyle name="_인원계획표 _BOOK2_이양능주1공구-견적대비_산청-수동간견적의뢰(계측및보링)" xfId="461"/>
    <cellStyle name="_인원계획표 _IMSI-POW1" xfId="462"/>
    <cellStyle name="_인원계획표 _IMSI-POW1_2002TMP-POW1" xfId="463"/>
    <cellStyle name="_인원계획표 _IMSI-POW1_2002TMP-POW1_2002TMP-POW1" xfId="464"/>
    <cellStyle name="_인원계획표 _IMSI-POW1_2002TMP-POW1_2002TMP-POW1_2002TMP-POW1" xfId="465"/>
    <cellStyle name="_인원계획표 _IMSI-POW1_2002TMP-POW1_2002TMP-POW1_2002TMP-POW1_2002TMP-POW1" xfId="466"/>
    <cellStyle name="_인원계획표 _IMSI-POW1_2002TMP-POW1_2002TMP-POW1_2002TMP-POW1_2002TMP-POW1_2002TMP-POW1" xfId="467"/>
    <cellStyle name="_인원계획표 _IMSI-POW1_2002TMP-POW1_2002TMP-POW1_2002TMP-POW1_2002TMP-POW1_2002TMP-POW1_2002TMP-POW1" xfId="468"/>
    <cellStyle name="_인원계획표 _IMSI-POW1_2002TMP-POW1_2002TMP-POW1_2002TMP-POW1_2002TMP-POW1_2002TMP-POW1_2002TMP-POW1_2002TMP-POW1" xfId="469"/>
    <cellStyle name="_인원계획표 _IMSI-POW1_2002TMP-POW1_2002TMP-POW1_2002TMP-POW1_2002TMP-POW1_2002TMP-POW1_2002TMP-POW1_2002TMP-POW1_2002TMP-POW1" xfId="470"/>
    <cellStyle name="_인원계획표 _IMSI-POW1_2003송도TMP" xfId="471"/>
    <cellStyle name="_인원계획표 _IMSI-POW1_APT평당금액분석표-TOT" xfId="472"/>
    <cellStyle name="_인원계획표 _IMSI-POW1_APT평당금액분석표-TOT_APT평당금액분석표-TOT" xfId="473"/>
    <cellStyle name="_인원계획표 _IMSI-POW1_TVHeadend" xfId="474"/>
    <cellStyle name="_인원계획표 _IMSI-POW1_검암2차장비" xfId="475"/>
    <cellStyle name="_인원계획표 _IMSI-POW1_검암2차장비_아이원플러스내역" xfId="476"/>
    <cellStyle name="_인원계획표 _IMSI-POW1_검암2차집행분석용" xfId="477"/>
    <cellStyle name="_인원계획표 _IMSI-POW1_대치동아파트집행" xfId="478"/>
    <cellStyle name="_인원계획표 _IMSI-POW1_서계동오피스텔" xfId="479"/>
    <cellStyle name="_인원계획표 _IMSI-POW1_서초동가집행" xfId="480"/>
    <cellStyle name="_인원계획표 _IMSI-POW1_서초장비대비" xfId="481"/>
    <cellStyle name="_인원계획표 _IMSI-POW1_서초장비대비_아이원플러스내역" xfId="482"/>
    <cellStyle name="_인원계획표 _IMSI-POW1_서초풍림아이원플러스(0723)(2)" xfId="483"/>
    <cellStyle name="_인원계획표 _IMSI-POW1_서초풍림아이원플러스(0723)(2)_서계동오피스텔" xfId="484"/>
    <cellStyle name="_인원계획표 _IMSI-POW1_서초풍림아이원플러스(0723)(2)_서초동가집행" xfId="485"/>
    <cellStyle name="_인원계획표 _IMSI-POW1_서초풍림아이원플러스(0723)(2)_서초동오피스텔(구)" xfId="486"/>
    <cellStyle name="_인원계획표 _IMSI-POW1_서초풍림아이원플러스(0723)(2)_서초동오피스텔(구)_아이원플러스내역" xfId="487"/>
    <cellStyle name="_인원계획표 _IMSI-POW1_서초풍림아이원플러스(0723)(2)_아이원플러스내역" xfId="488"/>
    <cellStyle name="_인원계획표 _IMSI-POW1_서초풍림아이원플러스(0723)(2)_아이원플러스내역_아이원플러스내역" xfId="489"/>
    <cellStyle name="_인원계획표 _IMSI-POW1_송도1BL" xfId="490"/>
    <cellStyle name="_인원계획표 _IMSI-POW1_송도1BL(R2)" xfId="491"/>
    <cellStyle name="_인원계획표 _IMSI-POW1_송도4BL(R2)" xfId="492"/>
    <cellStyle name="_인원계획표 _IMSI-POW1_송도4BL(R3)" xfId="493"/>
    <cellStyle name="_인원계획표 _IMSI-POW1_송도공사개요(전기)" xfId="494"/>
    <cellStyle name="_인원계획표 _IMSI-POW1_송도신도시금아아파트신축공사" xfId="495"/>
    <cellStyle name="_인원계획표 _IMSI-POW1_송도신도시금아아파트신축공사(공내역)" xfId="496"/>
    <cellStyle name="_인원계획표 _IMSI-POW1_송도신도시다원아파트신축공사" xfId="497"/>
    <cellStyle name="_인원계획표 _IMSI-POW1_송도신도시다원아파트신축공사(공내역)" xfId="498"/>
    <cellStyle name="_인원계획표 _IMSI-POW1_승인안난_월곶2차4-2BL(집행)R2" xfId="499"/>
    <cellStyle name="_인원계획표 _IMSI-POW1_아이원플러스내역" xfId="500"/>
    <cellStyle name="_인원계획표 _IMSI-POW1_의정부금오집행(R0)" xfId="501"/>
    <cellStyle name="_인원계획표 _IMSI-POW1_인천검암2차" xfId="502"/>
    <cellStyle name="_인원계획표 _IMSI-POW1_인천검암2차_아이원플러스내역" xfId="503"/>
    <cellStyle name="_인원계획표 _IMSI-POW1_장비대비표(FORM)" xfId="504"/>
    <cellStyle name="_인원계획표 _IMSI-POW1_총괄표(결제용FORM)" xfId="505"/>
    <cellStyle name="_인원계획표 _TMP-POW1" xfId="506"/>
    <cellStyle name="_인원계획표 _TMP-POW1_2002TMP-POW1" xfId="507"/>
    <cellStyle name="_인원계획표 _TMP-POW1_2002TMP-POW1_2002TMP-POW1" xfId="508"/>
    <cellStyle name="_인원계획표 _TMP-POW1_2002TMP-POW1_2002TMP-POW1_2002TMP-POW1" xfId="509"/>
    <cellStyle name="_인원계획표 _TMP-POW1_2002TMP-POW1_2002TMP-POW1_2002TMP-POW1_2002TMP-POW1" xfId="510"/>
    <cellStyle name="_인원계획표 _TMP-POW1_2002TMP-POW1_2002TMP-POW1_2002TMP-POW1_2002TMP-POW1_2002TMP-POW1" xfId="511"/>
    <cellStyle name="_인원계획표 _TMP-POW1_2002TMP-POW1_2002TMP-POW1_2002TMP-POW1_2002TMP-POW1_2002TMP-POW1_2002TMP-POW1" xfId="512"/>
    <cellStyle name="_인원계획표 _TMP-POW1_2002TMP-POW1_2002TMP-POW1_2002TMP-POW1_2002TMP-POW1_2002TMP-POW1_2002TMP-POW1_2002TMP-POW1" xfId="513"/>
    <cellStyle name="_인원계획표 _TMP-POW1_2002TMP-POW1_2002TMP-POW1_2002TMP-POW1_2002TMP-POW1_2002TMP-POW1_2002TMP-POW1_2002TMP-POW1_2002TMP-POW1" xfId="514"/>
    <cellStyle name="_인원계획표 _TMP-POW1_2003송도TMP" xfId="515"/>
    <cellStyle name="_인원계획표 _TMP-POW1_APT평당금액분석표-TOT" xfId="516"/>
    <cellStyle name="_인원계획표 _TMP-POW1_APT평당금액분석표-TOT_APT평당금액분석표-TOT" xfId="517"/>
    <cellStyle name="_인원계획표 _TMP-POW1_TVHeadend" xfId="518"/>
    <cellStyle name="_인원계획표 _TMP-POW1_검암2차장비" xfId="519"/>
    <cellStyle name="_인원계획표 _TMP-POW1_검암2차장비_아이원플러스내역" xfId="520"/>
    <cellStyle name="_인원계획표 _TMP-POW1_검암2차집행분석용" xfId="521"/>
    <cellStyle name="_인원계획표 _TMP-POW1_대치동아파트집행" xfId="522"/>
    <cellStyle name="_인원계획표 _TMP-POW1_서계동오피스텔" xfId="523"/>
    <cellStyle name="_인원계획표 _TMP-POW1_서초동가집행" xfId="524"/>
    <cellStyle name="_인원계획표 _TMP-POW1_서초장비대비" xfId="525"/>
    <cellStyle name="_인원계획표 _TMP-POW1_서초장비대비_아이원플러스내역" xfId="526"/>
    <cellStyle name="_인원계획표 _TMP-POW1_서초풍림아이원플러스(0723)(2)" xfId="527"/>
    <cellStyle name="_인원계획표 _TMP-POW1_서초풍림아이원플러스(0723)(2)_서계동오피스텔" xfId="528"/>
    <cellStyle name="_인원계획표 _TMP-POW1_서초풍림아이원플러스(0723)(2)_서초동가집행" xfId="529"/>
    <cellStyle name="_인원계획표 _TMP-POW1_서초풍림아이원플러스(0723)(2)_서초동오피스텔(구)" xfId="530"/>
    <cellStyle name="_인원계획표 _TMP-POW1_서초풍림아이원플러스(0723)(2)_서초동오피스텔(구)_아이원플러스내역" xfId="531"/>
    <cellStyle name="_인원계획표 _TMP-POW1_서초풍림아이원플러스(0723)(2)_아이원플러스내역" xfId="532"/>
    <cellStyle name="_인원계획표 _TMP-POW1_서초풍림아이원플러스(0723)(2)_아이원플러스내역_아이원플러스내역" xfId="533"/>
    <cellStyle name="_인원계획표 _TMP-POW1_송도1BL" xfId="534"/>
    <cellStyle name="_인원계획표 _TMP-POW1_송도1BL(R2)" xfId="535"/>
    <cellStyle name="_인원계획표 _TMP-POW1_송도4BL(R2)" xfId="536"/>
    <cellStyle name="_인원계획표 _TMP-POW1_송도4BL(R3)" xfId="537"/>
    <cellStyle name="_인원계획표 _TMP-POW1_송도공사개요(전기)" xfId="538"/>
    <cellStyle name="_인원계획표 _TMP-POW1_송도신도시금아아파트신축공사" xfId="539"/>
    <cellStyle name="_인원계획표 _TMP-POW1_송도신도시금아아파트신축공사(공내역)" xfId="540"/>
    <cellStyle name="_인원계획표 _TMP-POW1_송도신도시다원아파트신축공사" xfId="541"/>
    <cellStyle name="_인원계획표 _TMP-POW1_송도신도시다원아파트신축공사(공내역)" xfId="542"/>
    <cellStyle name="_인원계획표 _TMP-POW1_승인안난_월곶2차4-2BL(집행)R2" xfId="543"/>
    <cellStyle name="_인원계획표 _TMP-POW1_아이원플러스내역" xfId="544"/>
    <cellStyle name="_인원계획표 _TMP-POW1_의정부금오집행(R0)" xfId="545"/>
    <cellStyle name="_인원계획표 _TMP-POW1_인천검암2차" xfId="546"/>
    <cellStyle name="_인원계획표 _TMP-POW1_인천검암2차_아이원플러스내역" xfId="547"/>
    <cellStyle name="_인원계획표 _TMP-POW1_장비대비표(FORM)" xfId="548"/>
    <cellStyle name="_인원계획표 _TMP-POW1_총괄표(결제용FORM)" xfId="549"/>
    <cellStyle name="_인원계획표 _TMP-POW2" xfId="550"/>
    <cellStyle name="_인원계획표 _TMP-POW2_2002TMP-POW1" xfId="551"/>
    <cellStyle name="_인원계획표 _TMP-POW2_2002TMP-POW1_2002TMP-POW1" xfId="552"/>
    <cellStyle name="_인원계획표 _TMP-POW2_2002TMP-POW1_2002TMP-POW1_2002TMP-POW1" xfId="553"/>
    <cellStyle name="_인원계획표 _TMP-POW2_2002TMP-POW1_2002TMP-POW1_2002TMP-POW1_2002TMP-POW1" xfId="554"/>
    <cellStyle name="_인원계획표 _TMP-POW2_2002TMP-POW1_2002TMP-POW1_2002TMP-POW1_2002TMP-POW1_2002TMP-POW1" xfId="555"/>
    <cellStyle name="_인원계획표 _TMP-POW2_2002TMP-POW1_2002TMP-POW1_2002TMP-POW1_2002TMP-POW1_2002TMP-POW1_2002TMP-POW1" xfId="556"/>
    <cellStyle name="_인원계획표 _TMP-POW2_2002TMP-POW1_2002TMP-POW1_2002TMP-POW1_2002TMP-POW1_2002TMP-POW1_2002TMP-POW1_2002TMP-POW1" xfId="557"/>
    <cellStyle name="_인원계획표 _TMP-POW2_2002TMP-POW1_2002TMP-POW1_2002TMP-POW1_2002TMP-POW1_2002TMP-POW1_2002TMP-POW1_2002TMP-POW1_2002TMP-POW1" xfId="558"/>
    <cellStyle name="_인원계획표 _TMP-POW2_2003송도TMP" xfId="559"/>
    <cellStyle name="_인원계획표 _TMP-POW2_APT평당금액분석표-TOT" xfId="560"/>
    <cellStyle name="_인원계획표 _TMP-POW2_APT평당금액분석표-TOT_APT평당금액분석표-TOT" xfId="561"/>
    <cellStyle name="_인원계획표 _TMP-POW2_TVHeadend" xfId="562"/>
    <cellStyle name="_인원계획표 _TMP-POW2_검암2차장비" xfId="563"/>
    <cellStyle name="_인원계획표 _TMP-POW2_검암2차장비_아이원플러스내역" xfId="564"/>
    <cellStyle name="_인원계획표 _TMP-POW2_검암2차집행분석용" xfId="565"/>
    <cellStyle name="_인원계획표 _TMP-POW2_대치동아파트집행" xfId="566"/>
    <cellStyle name="_인원계획표 _TMP-POW2_서계동오피스텔" xfId="567"/>
    <cellStyle name="_인원계획표 _TMP-POW2_서초동가집행" xfId="568"/>
    <cellStyle name="_인원계획표 _TMP-POW2_서초장비대비" xfId="569"/>
    <cellStyle name="_인원계획표 _TMP-POW2_서초장비대비_아이원플러스내역" xfId="570"/>
    <cellStyle name="_인원계획표 _TMP-POW2_서초풍림아이원플러스(0723)(2)" xfId="571"/>
    <cellStyle name="_인원계획표 _TMP-POW2_서초풍림아이원플러스(0723)(2)_서계동오피스텔" xfId="572"/>
    <cellStyle name="_인원계획표 _TMP-POW2_서초풍림아이원플러스(0723)(2)_서초동가집행" xfId="573"/>
    <cellStyle name="_인원계획표 _TMP-POW2_서초풍림아이원플러스(0723)(2)_서초동오피스텔(구)" xfId="574"/>
    <cellStyle name="_인원계획표 _TMP-POW2_서초풍림아이원플러스(0723)(2)_서초동오피스텔(구)_아이원플러스내역" xfId="575"/>
    <cellStyle name="_인원계획표 _TMP-POW2_서초풍림아이원플러스(0723)(2)_아이원플러스내역" xfId="576"/>
    <cellStyle name="_인원계획표 _TMP-POW2_서초풍림아이원플러스(0723)(2)_아이원플러스내역_아이원플러스내역" xfId="577"/>
    <cellStyle name="_인원계획표 _TMP-POW2_송도1BL" xfId="578"/>
    <cellStyle name="_인원계획표 _TMP-POW2_송도1BL(R2)" xfId="579"/>
    <cellStyle name="_인원계획표 _TMP-POW2_송도4BL(R2)" xfId="580"/>
    <cellStyle name="_인원계획표 _TMP-POW2_송도4BL(R3)" xfId="581"/>
    <cellStyle name="_인원계획표 _TMP-POW2_송도공사개요(전기)" xfId="582"/>
    <cellStyle name="_인원계획표 _TMP-POW2_송도신도시금아아파트신축공사" xfId="583"/>
    <cellStyle name="_인원계획표 _TMP-POW2_송도신도시금아아파트신축공사(공내역)" xfId="584"/>
    <cellStyle name="_인원계획표 _TMP-POW2_송도신도시다원아파트신축공사" xfId="585"/>
    <cellStyle name="_인원계획표 _TMP-POW2_송도신도시다원아파트신축공사(공내역)" xfId="586"/>
    <cellStyle name="_인원계획표 _TMP-POW2_승인안난_월곶2차4-2BL(집행)R2" xfId="587"/>
    <cellStyle name="_인원계획표 _TMP-POW2_아이원플러스내역" xfId="588"/>
    <cellStyle name="_인원계획표 _TMP-POW2_의정부금오집행(R0)" xfId="589"/>
    <cellStyle name="_인원계획표 _TMP-POW2_인천검암2차" xfId="590"/>
    <cellStyle name="_인원계획표 _TMP-POW2_인천검암2차_아이원플러스내역" xfId="591"/>
    <cellStyle name="_인원계획표 _TMP-POW2_장비대비표(FORM)" xfId="592"/>
    <cellStyle name="_인원계획표 _TMP-POW2_총괄표(결제용FORM)" xfId="593"/>
    <cellStyle name="_인원계획표 _TVHeadend" xfId="594"/>
    <cellStyle name="_인원계획표 _강변북로-견적대비" xfId="595"/>
    <cellStyle name="_인원계획표 _강변북로-견적대비_산청-수동간견적의뢰(계측및보링)" xfId="596"/>
    <cellStyle name="_인원계획표 _검암2차장비" xfId="597"/>
    <cellStyle name="_인원계획표 _검암2차장비_아이원플러스내역" xfId="598"/>
    <cellStyle name="_인원계획표 _검암2차집행분석용" xfId="599"/>
    <cellStyle name="_인원계획표 _구마고속도로 금호~서대구간 확장공사" xfId="600"/>
    <cellStyle name="_인원계획표 _구마고속도로 금호~서대구간 확장공사_강변북로-견적대비" xfId="601"/>
    <cellStyle name="_인원계획표 _구마고속도로 금호~서대구간 확장공사_강변북로-견적대비_산청-수동간견적의뢰(계측및보링)" xfId="602"/>
    <cellStyle name="_인원계획표 _구마고속도로 금호~서대구간 확장공사_무안광주2공구-견적대비" xfId="603"/>
    <cellStyle name="_인원계획표 _구마고속도로 금호~서대구간 확장공사_무안광주2공구-견적대비_산청-수동간견적의뢰(계측및보링)" xfId="604"/>
    <cellStyle name="_인원계획표 _구마고속도로 금호~서대구간 확장공사_산청-수동간견적의뢰(계측및보링)" xfId="605"/>
    <cellStyle name="_인원계획표 _구마고속도로 금호~서대구간 확장공사_이양능주1공구-견적대비" xfId="606"/>
    <cellStyle name="_인원계획표 _구마고속도로 금호~서대구간 확장공사_이양능주1공구-견적대비_산청-수동간견적의뢰(계측및보링)" xfId="607"/>
    <cellStyle name="_인원계획표 _귀래우회도로" xfId="608"/>
    <cellStyle name="_인원계획표 _귀래우회도로_강변북로-견적대비" xfId="609"/>
    <cellStyle name="_인원계획표 _귀래우회도로_강변북로-견적대비_산청-수동간견적의뢰(계측및보링)" xfId="610"/>
    <cellStyle name="_인원계획표 _귀래우회도로_무안광주2공구-견적대비" xfId="611"/>
    <cellStyle name="_인원계획표 _귀래우회도로_무안광주2공구-견적대비_산청-수동간견적의뢰(계측및보링)" xfId="612"/>
    <cellStyle name="_인원계획표 _귀래우회도로_산청-수동간견적의뢰(계측및보링)" xfId="613"/>
    <cellStyle name="_인원계획표 _귀래우회도로_이양능주1공구-견적대비" xfId="614"/>
    <cellStyle name="_인원계획표 _귀래우회도로_이양능주1공구-견적대비_산청-수동간견적의뢰(계측및보링)" xfId="615"/>
    <cellStyle name="_인원계획표 _김포우회도로" xfId="616"/>
    <cellStyle name="_인원계획표 _김포우회도로_강변북로-견적대비" xfId="617"/>
    <cellStyle name="_인원계획표 _김포우회도로_강변북로-견적대비_산청-수동간견적의뢰(계측및보링)" xfId="618"/>
    <cellStyle name="_인원계획표 _김포우회도로_무안광주2공구-견적대비" xfId="619"/>
    <cellStyle name="_인원계획표 _김포우회도로_무안광주2공구-견적대비_산청-수동간견적의뢰(계측및보링)" xfId="620"/>
    <cellStyle name="_인원계획표 _김포우회도로_산청-수동간견적의뢰(계측및보링)" xfId="621"/>
    <cellStyle name="_인원계획표 _김포우회도로_이양능주1공구-견적대비" xfId="622"/>
    <cellStyle name="_인원계획표 _김포우회도로_이양능주1공구-견적대비_산청-수동간견적의뢰(계측및보링)" xfId="623"/>
    <cellStyle name="_인원계획표 _남해고속" xfId="624"/>
    <cellStyle name="_인원계획표 _남해고속_강변북로-견적대비" xfId="625"/>
    <cellStyle name="_인원계획표 _남해고속_강변북로-견적대비_산청-수동간견적의뢰(계측및보링)" xfId="626"/>
    <cellStyle name="_인원계획표 _남해고속_무안광주2공구-견적대비" xfId="627"/>
    <cellStyle name="_인원계획표 _남해고속_무안광주2공구-견적대비_산청-수동간견적의뢰(계측및보링)" xfId="628"/>
    <cellStyle name="_인원계획표 _남해고속_산청-수동간견적의뢰(계측및보링)" xfId="629"/>
    <cellStyle name="_인원계획표 _남해고속_이양능주1공구-견적대비" xfId="630"/>
    <cellStyle name="_인원계획표 _남해고속_이양능주1공구-견적대비_산청-수동간견적의뢰(계측및보링)" xfId="631"/>
    <cellStyle name="_인원계획표 _대전도시철도" xfId="632"/>
    <cellStyle name="_인원계획표 _대전도시철도_강변북로-견적대비" xfId="633"/>
    <cellStyle name="_인원계획표 _대전도시철도_강변북로-견적대비_산청-수동간견적의뢰(계측및보링)" xfId="634"/>
    <cellStyle name="_인원계획표 _대전도시철도_무안광주2공구-견적대비" xfId="635"/>
    <cellStyle name="_인원계획표 _대전도시철도_무안광주2공구-견적대비_산청-수동간견적의뢰(계측및보링)" xfId="636"/>
    <cellStyle name="_인원계획표 _대전도시철도_산청-수동간견적의뢰(계측및보링)" xfId="637"/>
    <cellStyle name="_인원계획표 _대전도시철도_이양능주1공구-견적대비" xfId="638"/>
    <cellStyle name="_인원계획표 _대전도시철도_이양능주1공구-견적대비_산청-수동간견적의뢰(계측및보링)" xfId="639"/>
    <cellStyle name="_인원계획표 _대치동아파트집행" xfId="640"/>
    <cellStyle name="_인원계획표 _동해고속 1공구" xfId="641"/>
    <cellStyle name="_인원계획표 _동해고속 1공구_강변북로-견적대비" xfId="642"/>
    <cellStyle name="_인원계획표 _동해고속 1공구_강변북로-견적대비_산청-수동간견적의뢰(계측및보링)" xfId="643"/>
    <cellStyle name="_인원계획표 _동해고속 1공구_무안광주2공구-견적대비" xfId="644"/>
    <cellStyle name="_인원계획표 _동해고속 1공구_무안광주2공구-견적대비_산청-수동간견적의뢰(계측및보링)" xfId="645"/>
    <cellStyle name="_인원계획표 _동해고속 1공구_산청-수동간견적의뢰(계측및보링)" xfId="646"/>
    <cellStyle name="_인원계획표 _동해고속 1공구_이양능주1공구-견적대비" xfId="647"/>
    <cellStyle name="_인원계획표 _동해고속 1공구_이양능주1공구-견적대비_산청-수동간견적의뢰(계측및보링)" xfId="648"/>
    <cellStyle name="_인원계획표 _동해고속 3공구" xfId="649"/>
    <cellStyle name="_인원계획표 _동해고속 3공구_강변북로-견적대비" xfId="650"/>
    <cellStyle name="_인원계획표 _동해고속 3공구_강변북로-견적대비_산청-수동간견적의뢰(계측및보링)" xfId="651"/>
    <cellStyle name="_인원계획표 _동해고속 3공구_무안광주2공구-견적대비" xfId="652"/>
    <cellStyle name="_인원계획표 _동해고속 3공구_무안광주2공구-견적대비_산청-수동간견적의뢰(계측및보링)" xfId="653"/>
    <cellStyle name="_인원계획표 _동해고속 3공구_산청-수동간견적의뢰(계측및보링)" xfId="654"/>
    <cellStyle name="_인원계획표 _동해고속 3공구_이양능주1공구-견적대비" xfId="655"/>
    <cellStyle name="_인원계획표 _동해고속 3공구_이양능주1공구-견적대비_산청-수동간견적의뢰(계측및보링)" xfId="656"/>
    <cellStyle name="_인원계획표 _무안광주2공구-견적대비" xfId="657"/>
    <cellStyle name="_인원계획표 _무안광주2공구-견적대비_산청-수동간견적의뢰(계측및보링)" xfId="658"/>
    <cellStyle name="_인원계획표 _미로삼척" xfId="659"/>
    <cellStyle name="_인원계획표 _미로삼척_강변북로-견적대비" xfId="660"/>
    <cellStyle name="_인원계획표 _미로삼척_강변북로-견적대비_산청-수동간견적의뢰(계측및보링)" xfId="661"/>
    <cellStyle name="_인원계획표 _미로삼척_무안광주2공구-견적대비" xfId="662"/>
    <cellStyle name="_인원계획표 _미로삼척_무안광주2공구-견적대비_산청-수동간견적의뢰(계측및보링)" xfId="663"/>
    <cellStyle name="_인원계획표 _미로삼척_산청-수동간견적의뢰(계측및보링)" xfId="664"/>
    <cellStyle name="_인원계획표 _미로삼척_이양능주1공구-견적대비" xfId="665"/>
    <cellStyle name="_인원계획표 _미로삼척_이양능주1공구-견적대비_산청-수동간견적의뢰(계측및보링)" xfId="666"/>
    <cellStyle name="_인원계획표 _미로삼척-BID" xfId="667"/>
    <cellStyle name="_인원계획표 _미로삼척-BID_강변북로-견적대비" xfId="668"/>
    <cellStyle name="_인원계획표 _미로삼척-BID_강변북로-견적대비_산청-수동간견적의뢰(계측및보링)" xfId="669"/>
    <cellStyle name="_인원계획표 _미로삼척-BID_무안광주2공구-견적대비" xfId="670"/>
    <cellStyle name="_인원계획표 _미로삼척-BID_무안광주2공구-견적대비_산청-수동간견적의뢰(계측및보링)" xfId="671"/>
    <cellStyle name="_인원계획표 _미로삼척-BID_산청-수동간견적의뢰(계측및보링)" xfId="672"/>
    <cellStyle name="_인원계획표 _미로삼척-BID_이양능주1공구-견적대비" xfId="673"/>
    <cellStyle name="_인원계획표 _미로삼척-BID_이양능주1공구-견적대비_산청-수동간견적의뢰(계측및보링)" xfId="674"/>
    <cellStyle name="_인원계획표 _보고자료" xfId="675"/>
    <cellStyle name="_인원계획표 _보고자료_산청-수동간견적의뢰(계측및보링)" xfId="676"/>
    <cellStyle name="_인원계획표 _불티교" xfId="677"/>
    <cellStyle name="_인원계획표 _불티교_강변북로-견적대비" xfId="678"/>
    <cellStyle name="_인원계획표 _불티교_강변북로-견적대비_산청-수동간견적의뢰(계측및보링)" xfId="679"/>
    <cellStyle name="_인원계획표 _불티교_무안광주2공구-견적대비" xfId="680"/>
    <cellStyle name="_인원계획표 _불티교_무안광주2공구-견적대비_산청-수동간견적의뢰(계측및보링)" xfId="681"/>
    <cellStyle name="_인원계획표 _불티교_산청-수동간견적의뢰(계측및보링)" xfId="682"/>
    <cellStyle name="_인원계획표 _불티교_이양능주1공구-견적대비" xfId="683"/>
    <cellStyle name="_인원계획표 _불티교_이양능주1공구-견적대비_산청-수동간견적의뢰(계측및보링)" xfId="684"/>
    <cellStyle name="_인원계획표 _산청-수동간견적의뢰(계측및보링)" xfId="685"/>
    <cellStyle name="_인원계획표 _서계동오피스텔" xfId="686"/>
    <cellStyle name="_인원계획표 _서초동가집행" xfId="687"/>
    <cellStyle name="_인원계획표 _서초장비대비" xfId="688"/>
    <cellStyle name="_인원계획표 _서초장비대비_아이원플러스내역" xfId="689"/>
    <cellStyle name="_인원계획표 _서초풍림아이원플러스(0723)(2)" xfId="690"/>
    <cellStyle name="_인원계획표 _서초풍림아이원플러스(0723)(2)_서계동오피스텔" xfId="691"/>
    <cellStyle name="_인원계획표 _서초풍림아이원플러스(0723)(2)_서초동가집행" xfId="692"/>
    <cellStyle name="_인원계획표 _서초풍림아이원플러스(0723)(2)_서초동오피스텔(구)" xfId="693"/>
    <cellStyle name="_인원계획표 _서초풍림아이원플러스(0723)(2)_서초동오피스텔(구)_아이원플러스내역" xfId="694"/>
    <cellStyle name="_인원계획표 _서초풍림아이원플러스(0723)(2)_아이원플러스내역" xfId="695"/>
    <cellStyle name="_인원계획표 _서초풍림아이원플러스(0723)(2)_아이원플러스내역_아이원플러스내역" xfId="696"/>
    <cellStyle name="_인원계획표 _송도1BL" xfId="697"/>
    <cellStyle name="_인원계획표 _송도1BL(R2)" xfId="698"/>
    <cellStyle name="_인원계획표 _송도4BL(R2)" xfId="699"/>
    <cellStyle name="_인원계획표 _송도4BL(R3)" xfId="700"/>
    <cellStyle name="_인원계획표 _송도공사개요(전기)" xfId="701"/>
    <cellStyle name="_인원계획표 _송도신도시A-2BL집행(R2)" xfId="702"/>
    <cellStyle name="_인원계획표 _송도신도시A-2BL집행(R4)" xfId="703"/>
    <cellStyle name="_인원계획표 _송도신도시A-6BL집행(R2)" xfId="704"/>
    <cellStyle name="_인원계획표 _송도신도시금아아파트신축공사" xfId="705"/>
    <cellStyle name="_인원계획표 _송도신도시금아아파트신축공사(공내역)" xfId="706"/>
    <cellStyle name="_인원계획표 _송도신도시다원아파트신축공사" xfId="707"/>
    <cellStyle name="_인원계획표 _송도신도시다원아파트신축공사(공내역)" xfId="708"/>
    <cellStyle name="_인원계획표 _순천덕월" xfId="709"/>
    <cellStyle name="_인원계획표 _순천덕월_강변북로-견적대비" xfId="710"/>
    <cellStyle name="_인원계획표 _순천덕월_강변북로-견적대비_산청-수동간견적의뢰(계측및보링)" xfId="711"/>
    <cellStyle name="_인원계획표 _순천덕월_무안광주2공구-견적대비" xfId="712"/>
    <cellStyle name="_인원계획표 _순천덕월_무안광주2공구-견적대비_산청-수동간견적의뢰(계측및보링)" xfId="713"/>
    <cellStyle name="_인원계획표 _순천덕월_산청-수동간견적의뢰(계측및보링)" xfId="714"/>
    <cellStyle name="_인원계획표 _순천덕월_이양능주1공구-견적대비" xfId="715"/>
    <cellStyle name="_인원계획표 _순천덕월_이양능주1공구-견적대비_산청-수동간견적의뢰(계측및보링)" xfId="716"/>
    <cellStyle name="_인원계획표 _승인안난_월곶2차4-2BL(집행)R2" xfId="717"/>
    <cellStyle name="_인원계획표 _신규집행" xfId="718"/>
    <cellStyle name="_인원계획표 _신규집행_산청-수동간견적의뢰(계측및보링)" xfId="719"/>
    <cellStyle name="_인원계획표 _아이원플러스내역" xfId="720"/>
    <cellStyle name="_인원계획표 _옥수동아파트집행(R0)" xfId="721"/>
    <cellStyle name="_인원계획표 _의정부금오집행(R0)" xfId="722"/>
    <cellStyle name="_인원계획표 _의정부금오집행(R1)" xfId="723"/>
    <cellStyle name="_인원계획표 _이양능주1공구-견적대비" xfId="724"/>
    <cellStyle name="_인원계획표 _이양능주1공구-견적대비_산청-수동간견적의뢰(계측및보링)" xfId="725"/>
    <cellStyle name="_인원계획표 _인천검암2차" xfId="726"/>
    <cellStyle name="_인원계획표 _인천검암2차_아이원플러스내역" xfId="727"/>
    <cellStyle name="_인원계획표 _자은상리" xfId="728"/>
    <cellStyle name="_인원계획표 _자은상리_강변북로-견적대비" xfId="729"/>
    <cellStyle name="_인원계획표 _자은상리_강변북로-견적대비_산청-수동간견적의뢰(계측및보링)" xfId="730"/>
    <cellStyle name="_인원계획표 _자은상리_무안광주2공구-견적대비" xfId="731"/>
    <cellStyle name="_인원계획표 _자은상리_무안광주2공구-견적대비_산청-수동간견적의뢰(계측및보링)" xfId="732"/>
    <cellStyle name="_인원계획표 _자은상리_산청-수동간견적의뢰(계측및보링)" xfId="733"/>
    <cellStyle name="_인원계획표 _자은상리_이양능주1공구-견적대비" xfId="734"/>
    <cellStyle name="_인원계획표 _자은상리_이양능주1공구-견적대비_산청-수동간견적의뢰(계측및보링)" xfId="735"/>
    <cellStyle name="_인원계획표 _장비대비표(FORM)" xfId="736"/>
    <cellStyle name="_인원계획표 _적격 " xfId="737"/>
    <cellStyle name="_인원계획표 _적격 _2000TMP-POW2" xfId="738"/>
    <cellStyle name="_인원계획표 _적격 _2000TMP-POW2_2002TMP-POW1" xfId="739"/>
    <cellStyle name="_인원계획표 _적격 _2000TMP-POW2_2002TMP-POW1_2002TMP-POW1" xfId="740"/>
    <cellStyle name="_인원계획표 _적격 _2000TMP-POW2_2002TMP-POW1_2002TMP-POW1_2002TMP-POW1" xfId="741"/>
    <cellStyle name="_인원계획표 _적격 _2000TMP-POW2_2002TMP-POW1_2002TMP-POW1_2002TMP-POW1_2002TMP-POW1" xfId="742"/>
    <cellStyle name="_인원계획표 _적격 _2000TMP-POW2_2002TMP-POW1_2002TMP-POW1_2002TMP-POW1_2002TMP-POW1_2002TMP-POW1" xfId="743"/>
    <cellStyle name="_인원계획표 _적격 _2000TMP-POW2_2002TMP-POW1_2002TMP-POW1_2002TMP-POW1_2002TMP-POW1_2002TMP-POW1_2002TMP-POW1" xfId="744"/>
    <cellStyle name="_인원계획표 _적격 _2000TMP-POW2_2002TMP-POW1_2002TMP-POW1_2002TMP-POW1_2002TMP-POW1_2002TMP-POW1_2002TMP-POW1_2002TMP-POW1" xfId="745"/>
    <cellStyle name="_인원계획표 _적격 _2000TMP-POW2_2002TMP-POW1_2002TMP-POW1_2002TMP-POW1_2002TMP-POW1_2002TMP-POW1_2002TMP-POW1_2002TMP-POW1_2002TMP-POW1" xfId="746"/>
    <cellStyle name="_인원계획표 _적격 _2000TMP-POW2_2003송도TMP" xfId="747"/>
    <cellStyle name="_인원계획표 _적격 _2000TMP-POW2_APT평당금액분석표-TOT" xfId="748"/>
    <cellStyle name="_인원계획표 _적격 _2000TMP-POW2_APT평당금액분석표-TOT_APT평당금액분석표-TOT" xfId="749"/>
    <cellStyle name="_인원계획표 _적격 _2000TMP-POW2_TVHeadend" xfId="750"/>
    <cellStyle name="_인원계획표 _적격 _2000TMP-POW2_검암2차장비" xfId="751"/>
    <cellStyle name="_인원계획표 _적격 _2000TMP-POW2_검암2차장비_아이원플러스내역" xfId="752"/>
    <cellStyle name="_인원계획표 _적격 _2000TMP-POW2_검암2차집행분석용" xfId="753"/>
    <cellStyle name="_인원계획표 _적격 _2000TMP-POW2_대치동아파트집행" xfId="754"/>
    <cellStyle name="_인원계획표 _적격 _2000TMP-POW2_서계동오피스텔" xfId="755"/>
    <cellStyle name="_인원계획표 _적격 _2000TMP-POW2_서초동가집행" xfId="756"/>
    <cellStyle name="_인원계획표 _적격 _2000TMP-POW2_서초장비대비" xfId="757"/>
    <cellStyle name="_인원계획표 _적격 _2000TMP-POW2_서초장비대비_아이원플러스내역" xfId="758"/>
    <cellStyle name="_인원계획표 _적격 _2000TMP-POW2_서초풍림아이원플러스(0723)(2)" xfId="759"/>
    <cellStyle name="_인원계획표 _적격 _2000TMP-POW2_서초풍림아이원플러스(0723)(2)_서계동오피스텔" xfId="760"/>
    <cellStyle name="_인원계획표 _적격 _2000TMP-POW2_서초풍림아이원플러스(0723)(2)_서초동가집행" xfId="761"/>
    <cellStyle name="_인원계획표 _적격 _2000TMP-POW2_서초풍림아이원플러스(0723)(2)_서초동오피스텔(구)" xfId="762"/>
    <cellStyle name="_인원계획표 _적격 _2000TMP-POW2_서초풍림아이원플러스(0723)(2)_서초동오피스텔(구)_아이원플러스내역" xfId="763"/>
    <cellStyle name="_인원계획표 _적격 _2000TMP-POW2_서초풍림아이원플러스(0723)(2)_아이원플러스내역" xfId="764"/>
    <cellStyle name="_인원계획표 _적격 _2000TMP-POW2_서초풍림아이원플러스(0723)(2)_아이원플러스내역_아이원플러스내역" xfId="765"/>
    <cellStyle name="_인원계획표 _적격 _2000TMP-POW2_송도1BL" xfId="766"/>
    <cellStyle name="_인원계획표 _적격 _2000TMP-POW2_송도1BL(R2)" xfId="767"/>
    <cellStyle name="_인원계획표 _적격 _2000TMP-POW2_송도4BL(R2)" xfId="768"/>
    <cellStyle name="_인원계획표 _적격 _2000TMP-POW2_송도4BL(R3)" xfId="769"/>
    <cellStyle name="_인원계획표 _적격 _2000TMP-POW2_송도공사개요(전기)" xfId="770"/>
    <cellStyle name="_인원계획표 _적격 _2000TMP-POW2_송도신도시금아아파트신축공사" xfId="771"/>
    <cellStyle name="_인원계획표 _적격 _2000TMP-POW2_송도신도시금아아파트신축공사(공내역)" xfId="772"/>
    <cellStyle name="_인원계획표 _적격 _2000TMP-POW2_송도신도시다원아파트신축공사" xfId="773"/>
    <cellStyle name="_인원계획표 _적격 _2000TMP-POW2_송도신도시다원아파트신축공사(공내역)" xfId="774"/>
    <cellStyle name="_인원계획표 _적격 _2000TMP-POW2_승인안난_월곶2차4-2BL(집행)R2" xfId="775"/>
    <cellStyle name="_인원계획표 _적격 _2000TMP-POW2_아이원플러스내역" xfId="776"/>
    <cellStyle name="_인원계획표 _적격 _2000TMP-POW2_의정부금오집행(R0)" xfId="777"/>
    <cellStyle name="_인원계획표 _적격 _2000TMP-POW2_인천검암2차" xfId="778"/>
    <cellStyle name="_인원계획표 _적격 _2000TMP-POW2_인천검암2차_아이원플러스내역" xfId="779"/>
    <cellStyle name="_인원계획표 _적격 _2000TMP-POW2_장비대비표(FORM)" xfId="780"/>
    <cellStyle name="_인원계획표 _적격 _2000TMP-POW2_총괄표(결제용FORM)" xfId="781"/>
    <cellStyle name="_인원계획표 _적격 _2001TMP-POW2" xfId="782"/>
    <cellStyle name="_인원계획표 _적격 _2001TMP-POW2_2002TMP-POW1" xfId="783"/>
    <cellStyle name="_인원계획표 _적격 _2001TMP-POW2_2002TMP-POW1_2002TMP-POW1" xfId="784"/>
    <cellStyle name="_인원계획표 _적격 _2001TMP-POW2_2002TMP-POW1_2002TMP-POW1_2002TMP-POW1" xfId="785"/>
    <cellStyle name="_인원계획표 _적격 _2001TMP-POW2_2002TMP-POW1_2002TMP-POW1_2002TMP-POW1_2002TMP-POW1" xfId="786"/>
    <cellStyle name="_인원계획표 _적격 _2001TMP-POW2_2002TMP-POW1_2002TMP-POW1_2002TMP-POW1_2002TMP-POW1_2002TMP-POW1" xfId="787"/>
    <cellStyle name="_인원계획표 _적격 _2001TMP-POW2_2002TMP-POW1_2002TMP-POW1_2002TMP-POW1_2002TMP-POW1_2002TMP-POW1_2002TMP-POW1" xfId="788"/>
    <cellStyle name="_인원계획표 _적격 _2001TMP-POW2_2002TMP-POW1_2002TMP-POW1_2002TMP-POW1_2002TMP-POW1_2002TMP-POW1_2002TMP-POW1_2002TMP-POW1" xfId="789"/>
    <cellStyle name="_인원계획표 _적격 _2001TMP-POW2_2002TMP-POW1_2002TMP-POW1_2002TMP-POW1_2002TMP-POW1_2002TMP-POW1_2002TMP-POW1_2002TMP-POW1_2002TMP-POW1" xfId="790"/>
    <cellStyle name="_인원계획표 _적격 _2001TMP-POW2_2003송도TMP" xfId="791"/>
    <cellStyle name="_인원계획표 _적격 _2001TMP-POW2_APT평당금액분석표-TOT" xfId="792"/>
    <cellStyle name="_인원계획표 _적격 _2001TMP-POW2_APT평당금액분석표-TOT_APT평당금액분석표-TOT" xfId="793"/>
    <cellStyle name="_인원계획표 _적격 _2001TMP-POW2_TVHeadend" xfId="794"/>
    <cellStyle name="_인원계획표 _적격 _2001TMP-POW2_검암2차장비" xfId="795"/>
    <cellStyle name="_인원계획표 _적격 _2001TMP-POW2_검암2차장비_아이원플러스내역" xfId="796"/>
    <cellStyle name="_인원계획표 _적격 _2001TMP-POW2_검암2차집행분석용" xfId="797"/>
    <cellStyle name="_인원계획표 _적격 _2001TMP-POW2_대치동아파트집행" xfId="798"/>
    <cellStyle name="_인원계획표 _적격 _2001TMP-POW2_서계동오피스텔" xfId="799"/>
    <cellStyle name="_인원계획표 _적격 _2001TMP-POW2_서초동가집행" xfId="800"/>
    <cellStyle name="_인원계획표 _적격 _2001TMP-POW2_서초장비대비" xfId="801"/>
    <cellStyle name="_인원계획표 _적격 _2001TMP-POW2_서초장비대비_아이원플러스내역" xfId="802"/>
    <cellStyle name="_인원계획표 _적격 _2001TMP-POW2_서초풍림아이원플러스(0723)(2)" xfId="803"/>
    <cellStyle name="_인원계획표 _적격 _2001TMP-POW2_서초풍림아이원플러스(0723)(2)_서계동오피스텔" xfId="804"/>
    <cellStyle name="_인원계획표 _적격 _2001TMP-POW2_서초풍림아이원플러스(0723)(2)_서초동가집행" xfId="805"/>
    <cellStyle name="_인원계획표 _적격 _2001TMP-POW2_서초풍림아이원플러스(0723)(2)_서초동오피스텔(구)" xfId="806"/>
    <cellStyle name="_인원계획표 _적격 _2001TMP-POW2_서초풍림아이원플러스(0723)(2)_서초동오피스텔(구)_아이원플러스내역" xfId="807"/>
    <cellStyle name="_인원계획표 _적격 _2001TMP-POW2_서초풍림아이원플러스(0723)(2)_아이원플러스내역" xfId="808"/>
    <cellStyle name="_인원계획표 _적격 _2001TMP-POW2_서초풍림아이원플러스(0723)(2)_아이원플러스내역_아이원플러스내역" xfId="809"/>
    <cellStyle name="_인원계획표 _적격 _2001TMP-POW2_송도1BL" xfId="810"/>
    <cellStyle name="_인원계획표 _적격 _2001TMP-POW2_송도1BL(R2)" xfId="811"/>
    <cellStyle name="_인원계획표 _적격 _2001TMP-POW2_송도4BL(R2)" xfId="812"/>
    <cellStyle name="_인원계획표 _적격 _2001TMP-POW2_송도4BL(R3)" xfId="813"/>
    <cellStyle name="_인원계획표 _적격 _2001TMP-POW2_송도공사개요(전기)" xfId="814"/>
    <cellStyle name="_인원계획표 _적격 _2001TMP-POW2_송도신도시금아아파트신축공사" xfId="815"/>
    <cellStyle name="_인원계획표 _적격 _2001TMP-POW2_송도신도시금아아파트신축공사(공내역)" xfId="816"/>
    <cellStyle name="_인원계획표 _적격 _2001TMP-POW2_송도신도시다원아파트신축공사" xfId="817"/>
    <cellStyle name="_인원계획표 _적격 _2001TMP-POW2_송도신도시다원아파트신축공사(공내역)" xfId="818"/>
    <cellStyle name="_인원계획표 _적격 _2001TMP-POW2_승인안난_월곶2차4-2BL(집행)R2" xfId="819"/>
    <cellStyle name="_인원계획표 _적격 _2001TMP-POW2_아이원플러스내역" xfId="820"/>
    <cellStyle name="_인원계획표 _적격 _2001TMP-POW2_의정부금오집행(R0)" xfId="821"/>
    <cellStyle name="_인원계획표 _적격 _2001TMP-POW2_인천검암2차" xfId="822"/>
    <cellStyle name="_인원계획표 _적격 _2001TMP-POW2_인천검암2차_아이원플러스내역" xfId="823"/>
    <cellStyle name="_인원계획표 _적격 _2001TMP-POW2_장비대비표(FORM)" xfId="824"/>
    <cellStyle name="_인원계획표 _적격 _2001TMP-POW2_총괄표(결제용FORM)" xfId="825"/>
    <cellStyle name="_인원계획표 _적격 _2002TMP-POW0" xfId="826"/>
    <cellStyle name="_인원계획표 _적격 _2002TMP-POW0_2002TMP" xfId="827"/>
    <cellStyle name="_인원계획표 _적격 _2002TMP-POW0_2002TMP_2002TMP-POW1" xfId="828"/>
    <cellStyle name="_인원계획표 _적격 _2002TMP-POW0_2002TMP_2002TMP-POW1_2002TMP-POW1" xfId="829"/>
    <cellStyle name="_인원계획표 _적격 _2002TMP-POW0_2002TMP_2002TMP-POW1_2002TMP-POW1_2002TMP-POW1" xfId="830"/>
    <cellStyle name="_인원계획표 _적격 _2002TMP-POW0_2002TMP_2002TMP-POW1_2002TMP-POW1_2002TMP-POW1_2002TMP-POW1" xfId="831"/>
    <cellStyle name="_인원계획표 _적격 _2002TMP-POW0_2002TMP_2002TMP-POW1_2002TMP-POW1_2002TMP-POW1_2002TMP-POW1_2002TMP-POW1" xfId="832"/>
    <cellStyle name="_인원계획표 _적격 _2002TMP-POW0_2002TMP_2002TMP-POW1_2002TMP-POW1_2002TMP-POW1_2002TMP-POW1_2002TMP-POW1_2002TMP-POW1" xfId="833"/>
    <cellStyle name="_인원계획표 _적격 _2002TMP-POW0_2002TMP-POW1" xfId="834"/>
    <cellStyle name="_인원계획표 _적격 _2002TMP-POW0_2002TMP-POW1_2002TMP-POW1" xfId="835"/>
    <cellStyle name="_인원계획표 _적격 _2002TMP-POW0_2002TMP-POW1_2002TMP-POW1_2002TMP" xfId="836"/>
    <cellStyle name="_인원계획표 _적격 _2002TMP-POW0_2002TMP-POW1_2002TMP-POW1_2002TMP_2002TMP-POW1" xfId="837"/>
    <cellStyle name="_인원계획표 _적격 _2002TMP-POW0_2002TMP-POW1_2002TMP-POW1_2002TMP_2002TMP-POW1_2002TMP-POW1" xfId="838"/>
    <cellStyle name="_인원계획표 _적격 _2002TMP-POW0_2002TMP-POW1_2002TMP-POW1_2002TMP_2002TMP-POW1_2002TMP-POW1_2002TMP-POW1" xfId="839"/>
    <cellStyle name="_인원계획표 _적격 _2002TMP-POW0_2002TMP-POW1_2002TMP-POW1_2002TMP_2002TMP-POW1_2002TMP-POW1_2002TMP-POW1_2002TMP-POW1" xfId="840"/>
    <cellStyle name="_인원계획표 _적격 _2002TMP-POW0_2002TMP-POW1_2002TMP-POW1_2002TMP_2002TMP-POW1_2002TMP-POW1_2002TMP-POW1_2002TMP-POW1_2002TMP-POW1" xfId="841"/>
    <cellStyle name="_인원계획표 _적격 _2002TMP-POW0_2002TMP-POW1_2002TMP-POW1_2002TMP_2002TMP-POW1_2002TMP-POW1_2002TMP-POW1_2002TMP-POW1_2002TMP-POW1_2002TMP-POW1" xfId="842"/>
    <cellStyle name="_인원계획표 _적격 _2002TMP-POW0_2002TMP-POW1_2002TMP-POW1_2002TMP-POW1" xfId="843"/>
    <cellStyle name="_인원계획표 _적격 _2002TMP-POW0_2002TMP-POW1_2002TMP-POW1_2002TMP-POW1_2002TMP-POW1" xfId="844"/>
    <cellStyle name="_인원계획표 _적격 _2002TMP-POW0_2002TMP-POW1_2002TMP-POW1_2002TMP-POW1_2002TMP-POW1_2002TMP" xfId="845"/>
    <cellStyle name="_인원계획표 _적격 _2002TMP-POW0_2002TMP-POW1_2002TMP-POW1_2002TMP-POW1_2002TMP-POW1_2002TMP_2002TMP-POW1" xfId="846"/>
    <cellStyle name="_인원계획표 _적격 _2002TMP-POW0_2002TMP-POW1_2002TMP-POW1_2002TMP-POW1_2002TMP-POW1_2002TMP_2002TMP-POW1_2002TMP-POW1" xfId="847"/>
    <cellStyle name="_인원계획표 _적격 _2002TMP-POW0_2002TMP-POW1_2002TMP-POW1_2002TMP-POW1_2002TMP-POW1_2002TMP_2002TMP-POW1_2002TMP-POW1_2002TMP-POW1" xfId="848"/>
    <cellStyle name="_인원계획표 _적격 _2002TMP-POW0_2002TMP-POW1_2002TMP-POW1_2002TMP-POW1_2002TMP-POW1_2002TMP_2002TMP-POW1_2002TMP-POW1_2002TMP-POW1_2002TMP-POW1" xfId="849"/>
    <cellStyle name="_인원계획표 _적격 _2002TMP-POW0_2002TMP-POW1_2002TMP-POW1_2002TMP-POW1_2002TMP-POW1_2002TMP_2002TMP-POW1_2002TMP-POW1_2002TMP-POW1_2002TMP-POW1_2002TMP-POW1" xfId="850"/>
    <cellStyle name="_인원계획표 _적격 _2002TMP-POW0_2002TMP-POW1_2002TMP-POW1_2002TMP-POW1_2002TMP-POW1_2002TMP_2002TMP-POW1_2002TMP-POW1_2002TMP-POW1_2002TMP-POW1_2002TMP-POW1_2002TMP-POW1" xfId="851"/>
    <cellStyle name="_인원계획표 _적격 _2002TMP-POW0_2002TMP-POW1_2002TMP-POW1_2002TMP-POW1_2002TMP-POW1_2002TMP-POW1" xfId="852"/>
    <cellStyle name="_인원계획표 _적격 _2002TMP-POW0_2002TMP-POW1_2002TMP-POW1_2002TMP-POW1_2002TMP-POW1_2002TMP-POW1_2002TMP-POW1" xfId="853"/>
    <cellStyle name="_인원계획표 _적격 _2002TMP-POW0_2002TMP-POW1_2002TMP-POW1_2002TMP-POW1_2002TMP-POW1_2002TMP-POW1_2002TMP-POW1_2002TMP-POW1" xfId="854"/>
    <cellStyle name="_인원계획표 _적격 _2002TMP-POW0_2002TMP-POW1_2002TMP-POW1_2002TMP-POW1_2002TMP-POW1_2002TMP-POW1_2002TMP-POW1_2002TMP-POW1_2002TMP-POW1" xfId="855"/>
    <cellStyle name="_인원계획표 _적격 _2002TMP-POW0_2002TMP-POW1_2002TMP-POW1_2002TMP-POW1_2002TMP-POW1_2002TMP-POW1_2002TMP-POW1_2002TMP-POW1_2002TMP-POW1_2002TMP-POW1" xfId="856"/>
    <cellStyle name="_인원계획표 _적격 _2002TMP-POW0_2002TMP-POW1_2002TMP-POW1_2002TMP-POW1_2002TMP-POW1_2002TMP-POW1_2002TMP-POW1_2002TMP-POW1_2002TMP-POW1_2002TMP-POW1_2002TMP-POW1" xfId="857"/>
    <cellStyle name="_인원계획표 _적격 _2002TMP-POW0_2002TMP-POW1_2002TMP-POW1_2002TMP-POW1_2002TMP-POW1_2002TMP-POW1_2002TMP-POW1_2002TMP-POW1_2002TMP-POW1_2002TMP-POW1_2002TMP-POW1_2002TMP-POW1" xfId="858"/>
    <cellStyle name="_인원계획표 _적격 _2002TMP-POW0_2002TMP-POW1_2002TMP-POW1_2002TMP-POW1_2002TMP-POW1_2002TMP-POW1_2002TMP-POW1_2002TMP-POW1_2002TMP-POW1_2002TMP-POW1_2002TMP-POW1_2002TMP-POW1_2002TMP-POW1" xfId="859"/>
    <cellStyle name="_인원계획표 _적격 _2002TMP-POW0_2002TMP-POW1_2002TMP-POW1_2002TMP-POW1_2002TMP-POW1_2002TMP-POW1_2002TMP-POW1_2002TMP-POW1_2002TMP-POW1_2002TMP-POW1_2002TMP-POW1_2002TMP-POW1_2002TMP-POW1_2002TMP-POW1" xfId="860"/>
    <cellStyle name="_인원계획표 _적격 _2002TMP-POW0_2002TMP-POW11" xfId="861"/>
    <cellStyle name="_인원계획표 _적격 _2002TMP-POW0_2002TMP-POW11_2002TMP-POW1" xfId="862"/>
    <cellStyle name="_인원계획표 _적격 _2002TMP-POW0_2002TMP-POW11_2002TMP-POW1_2002TMP-POW1" xfId="863"/>
    <cellStyle name="_인원계획표 _적격 _2002TMP-POW0_2002TMP-POW11_2002TMP-POW1_2002TMP-POW1_2002TMP-POW1" xfId="864"/>
    <cellStyle name="_인원계획표 _적격 _2002TMP-POW0_2002TMP-POW11_2002TMP-POW1_2002TMP-POW1_2002TMP-POW1_2002TMP-POW1" xfId="865"/>
    <cellStyle name="_인원계획표 _적격 _2002TMP-POW0_2002TMP-POW11_2002TMP-POW1_2002TMP-POW1_2002TMP-POW1_2002TMP-POW1_2002TMP-POW1" xfId="866"/>
    <cellStyle name="_인원계획표 _적격 _2002TMP-POW0_2002TMP-POW11_2002TMP-POW1_2002TMP-POW1_2002TMP-POW1_2002TMP-POW1_2002TMP-POW1_2002TMP-POW1" xfId="867"/>
    <cellStyle name="_인원계획표 _적격 _2002TMP-POW0_원당TOTAL(R0)" xfId="868"/>
    <cellStyle name="_인원계획표 _적격 _2002TMP-POW0_원당TOTAL(R0)_2002TMP-POW1" xfId="869"/>
    <cellStyle name="_인원계획표 _적격 _2002TMP-POW0_원당TOTAL(R0)_2002TMP-POW1_2002TMP-POW1" xfId="870"/>
    <cellStyle name="_인원계획표 _적격 _2002TMP-POW0_원당TOTAL(R0)_2002TMP-POW1_2002TMP-POW1_2002TMP-POW1" xfId="871"/>
    <cellStyle name="_인원계획표 _적격 _2002TMP-POW0_원당TOTAL(R0)_2002TMP-POW1_2002TMP-POW1_2002TMP-POW1_2002TMP-POW1" xfId="872"/>
    <cellStyle name="_인원계획표 _적격 _2002TMP-POW0_원당TOTAL(R0)_2002TMP-POW1_2002TMP-POW1_2002TMP-POW1_2002TMP-POW1_2002TMP-POW1" xfId="873"/>
    <cellStyle name="_인원계획표 _적격 _2002TMP-POW0_원당TOTAL(R0)_2002TMP-POW1_2002TMP-POW1_2002TMP-POW1_2002TMP-POW1_2002TMP-POW1_2002TMP-POW1" xfId="874"/>
    <cellStyle name="_인원계획표 _적격 _2002TMP-POW0_원당TOTAL(R0)_2002TMP-POW1_2002TMP-POW1_2002TMP-POW1_2002TMP-POW1_2002TMP-POW1_2002TMP-POW1_2002TMP-POW1" xfId="875"/>
    <cellStyle name="_인원계획표 _적격 _2002TMP-POW0_원당TOTAL(R0)_2002TMP-POW1_2002TMP-POW1_2002TMP-POW1_2002TMP-POW1_2002TMP-POW1_2002TMP-POW1_2002TMP-POW1_2002TMP-POW1" xfId="876"/>
    <cellStyle name="_인원계획표 _적격 _2002TMP-POW1" xfId="877"/>
    <cellStyle name="_인원계획표 _적격 _2002TMP-POW1_2002TMP" xfId="878"/>
    <cellStyle name="_인원계획표 _적격 _2002TMP-POW1_2002TMP_2002TMP-POW1" xfId="879"/>
    <cellStyle name="_인원계획표 _적격 _2002TMP-POW1_2002TMP_2002TMP-POW1_2002TMP-POW1" xfId="880"/>
    <cellStyle name="_인원계획표 _적격 _2002TMP-POW1_2002TMP_2002TMP-POW1_2002TMP-POW1_2002TMP-POW1" xfId="881"/>
    <cellStyle name="_인원계획표 _적격 _2002TMP-POW1_2002TMP_2002TMP-POW1_2002TMP-POW1_2002TMP-POW1_2002TMP-POW1" xfId="882"/>
    <cellStyle name="_인원계획표 _적격 _2002TMP-POW1_2002TMP_2002TMP-POW1_2002TMP-POW1_2002TMP-POW1_2002TMP-POW1_2002TMP-POW1" xfId="883"/>
    <cellStyle name="_인원계획표 _적격 _2002TMP-POW1_2002TMP_2002TMP-POW1_2002TMP-POW1_2002TMP-POW1_2002TMP-POW1_2002TMP-POW1_2002TMP-POW1" xfId="884"/>
    <cellStyle name="_인원계획표 _적격 _2002TMP-POW1_2002TMP-POW1" xfId="885"/>
    <cellStyle name="_인원계획표 _적격 _2002TMP-POW1_2002TMP-POW1_2002TMP-POW1" xfId="886"/>
    <cellStyle name="_인원계획표 _적격 _2002TMP-POW1_2002TMP-POW1_2002TMP-POW1_2002TMP" xfId="887"/>
    <cellStyle name="_인원계획표 _적격 _2002TMP-POW1_2002TMP-POW1_2002TMP-POW1_2002TMP_2002TMP-POW1" xfId="888"/>
    <cellStyle name="_인원계획표 _적격 _2002TMP-POW1_2002TMP-POW1_2002TMP-POW1_2002TMP_2002TMP-POW1_2002TMP-POW1" xfId="889"/>
    <cellStyle name="_인원계획표 _적격 _2002TMP-POW1_2002TMP-POW1_2002TMP-POW1_2002TMP_2002TMP-POW1_2002TMP-POW1_2002TMP-POW1" xfId="890"/>
    <cellStyle name="_인원계획표 _적격 _2002TMP-POW1_2002TMP-POW1_2002TMP-POW1_2002TMP_2002TMP-POW1_2002TMP-POW1_2002TMP-POW1_2002TMP-POW1" xfId="891"/>
    <cellStyle name="_인원계획표 _적격 _2002TMP-POW1_2002TMP-POW1_2002TMP-POW1_2002TMP_2002TMP-POW1_2002TMP-POW1_2002TMP-POW1_2002TMP-POW1_2002TMP-POW1" xfId="892"/>
    <cellStyle name="_인원계획표 _적격 _2002TMP-POW1_2002TMP-POW1_2002TMP-POW1_2002TMP_2002TMP-POW1_2002TMP-POW1_2002TMP-POW1_2002TMP-POW1_2002TMP-POW1_2002TMP-POW1" xfId="893"/>
    <cellStyle name="_인원계획표 _적격 _2002TMP-POW1_2002TMP-POW1_2002TMP-POW1_2002TMP-POW1" xfId="894"/>
    <cellStyle name="_인원계획표 _적격 _2002TMP-POW1_2002TMP-POW1_2002TMP-POW1_2002TMP-POW1_2002TMP-POW1" xfId="895"/>
    <cellStyle name="_인원계획표 _적격 _2002TMP-POW1_2002TMP-POW1_2002TMP-POW1_2002TMP-POW1_2002TMP-POW1_2002TMP" xfId="896"/>
    <cellStyle name="_인원계획표 _적격 _2002TMP-POW1_2002TMP-POW1_2002TMP-POW1_2002TMP-POW1_2002TMP-POW1_2002TMP_2002TMP-POW1" xfId="897"/>
    <cellStyle name="_인원계획표 _적격 _2002TMP-POW1_2002TMP-POW1_2002TMP-POW1_2002TMP-POW1_2002TMP-POW1_2002TMP_2002TMP-POW1_2002TMP-POW1" xfId="898"/>
    <cellStyle name="_인원계획표 _적격 _2002TMP-POW1_2002TMP-POW1_2002TMP-POW1_2002TMP-POW1_2002TMP-POW1_2002TMP_2002TMP-POW1_2002TMP-POW1_2002TMP-POW1" xfId="899"/>
    <cellStyle name="_인원계획표 _적격 _2002TMP-POW1_2002TMP-POW1_2002TMP-POW1_2002TMP-POW1_2002TMP-POW1_2002TMP_2002TMP-POW1_2002TMP-POW1_2002TMP-POW1_2002TMP-POW1" xfId="900"/>
    <cellStyle name="_인원계획표 _적격 _2002TMP-POW1_2002TMP-POW1_2002TMP-POW1_2002TMP-POW1_2002TMP-POW1_2002TMP_2002TMP-POW1_2002TMP-POW1_2002TMP-POW1_2002TMP-POW1_2002TMP-POW1" xfId="901"/>
    <cellStyle name="_인원계획표 _적격 _2002TMP-POW1_2002TMP-POW1_2002TMP-POW1_2002TMP-POW1_2002TMP-POW1_2002TMP_2002TMP-POW1_2002TMP-POW1_2002TMP-POW1_2002TMP-POW1_2002TMP-POW1_2002TMP-POW1" xfId="902"/>
    <cellStyle name="_인원계획표 _적격 _2002TMP-POW1_2002TMP-POW1_2002TMP-POW1_2002TMP-POW1_2002TMP-POW1_2002TMP-POW1" xfId="903"/>
    <cellStyle name="_인원계획표 _적격 _2002TMP-POW1_2002TMP-POW1_2002TMP-POW1_2002TMP-POW1_2002TMP-POW1_2002TMP-POW1_2002TMP-POW1" xfId="904"/>
    <cellStyle name="_인원계획표 _적격 _2002TMP-POW1_2002TMP-POW1_2002TMP-POW1_2002TMP-POW1_2002TMP-POW1_2002TMP-POW1_2002TMP-POW1_2002TMP-POW1" xfId="905"/>
    <cellStyle name="_인원계획표 _적격 _2002TMP-POW1_2002TMP-POW1_2002TMP-POW1_2002TMP-POW1_2002TMP-POW1_2002TMP-POW1_2002TMP-POW1_2002TMP-POW1_2002TMP-POW1" xfId="906"/>
    <cellStyle name="_인원계획표 _적격 _2002TMP-POW1_2002TMP-POW1_2002TMP-POW1_2002TMP-POW1_2002TMP-POW1_2002TMP-POW1_2002TMP-POW1_2002TMP-POW1_2002TMP-POW1_2002TMP-POW1" xfId="907"/>
    <cellStyle name="_인원계획표 _적격 _2002TMP-POW1_2002TMP-POW1_2002TMP-POW1_2002TMP-POW1_2002TMP-POW1_2002TMP-POW1_2002TMP-POW1_2002TMP-POW1_2002TMP-POW1_2002TMP-POW1_2002TMP-POW1" xfId="908"/>
    <cellStyle name="_인원계획표 _적격 _2002TMP-POW1_2002TMP-POW1_2002TMP-POW1_2002TMP-POW1_2002TMP-POW1_2002TMP-POW1_2002TMP-POW1_2002TMP-POW1_2002TMP-POW1_2002TMP-POW1_2002TMP-POW1_2002TMP-POW1" xfId="909"/>
    <cellStyle name="_인원계획표 _적격 _2002TMP-POW1_2002TMP-POW1_2002TMP-POW1_2002TMP-POW1_2002TMP-POW1_2002TMP-POW1_2002TMP-POW1_2002TMP-POW1_2002TMP-POW1_2002TMP-POW1_2002TMP-POW1_2002TMP-POW1_2002TMP-POW1" xfId="910"/>
    <cellStyle name="_인원계획표 _적격 _2002TMP-POW1_2002TMP-POW1_2002TMP-POW1_2002TMP-POW1_2002TMP-POW1_2002TMP-POW1_2002TMP-POW1_2002TMP-POW1_2002TMP-POW1_2002TMP-POW1_2002TMP-POW1_2002TMP-POW1_2002TMP-POW1_2002TMP-POW1" xfId="911"/>
    <cellStyle name="_인원계획표 _적격 _2002TMP-POW1_2002TMP-POW11" xfId="912"/>
    <cellStyle name="_인원계획표 _적격 _2002TMP-POW1_2002TMP-POW11_2002TMP-POW1" xfId="913"/>
    <cellStyle name="_인원계획표 _적격 _2002TMP-POW1_2002TMP-POW11_2002TMP-POW1_2002TMP-POW1" xfId="914"/>
    <cellStyle name="_인원계획표 _적격 _2002TMP-POW1_2002TMP-POW11_2002TMP-POW1_2002TMP-POW1_2002TMP-POW1" xfId="915"/>
    <cellStyle name="_인원계획표 _적격 _2002TMP-POW1_2002TMP-POW11_2002TMP-POW1_2002TMP-POW1_2002TMP-POW1_2002TMP-POW1" xfId="916"/>
    <cellStyle name="_인원계획표 _적격 _2002TMP-POW1_2002TMP-POW11_2002TMP-POW1_2002TMP-POW1_2002TMP-POW1_2002TMP-POW1_2002TMP-POW1" xfId="917"/>
    <cellStyle name="_인원계획표 _적격 _2002TMP-POW1_2002TMP-POW11_2002TMP-POW1_2002TMP-POW1_2002TMP-POW1_2002TMP-POW1_2002TMP-POW1_2002TMP-POW1" xfId="918"/>
    <cellStyle name="_인원계획표 _적격 _2002TMP-POW1_원당TOTAL(R0)" xfId="919"/>
    <cellStyle name="_인원계획표 _적격 _2002TMP-POW1_원당TOTAL(R0)_2002TMP-POW1" xfId="920"/>
    <cellStyle name="_인원계획표 _적격 _2002TMP-POW1_원당TOTAL(R0)_2002TMP-POW1_2002TMP-POW1" xfId="921"/>
    <cellStyle name="_인원계획표 _적격 _2002TMP-POW1_원당TOTAL(R0)_2002TMP-POW1_2002TMP-POW1_2002TMP-POW1" xfId="922"/>
    <cellStyle name="_인원계획표 _적격 _2002TMP-POW1_원당TOTAL(R0)_2002TMP-POW1_2002TMP-POW1_2002TMP-POW1_2002TMP-POW1" xfId="923"/>
    <cellStyle name="_인원계획표 _적격 _2002TMP-POW1_원당TOTAL(R0)_2002TMP-POW1_2002TMP-POW1_2002TMP-POW1_2002TMP-POW1_2002TMP-POW1" xfId="924"/>
    <cellStyle name="_인원계획표 _적격 _2002TMP-POW1_원당TOTAL(R0)_2002TMP-POW1_2002TMP-POW1_2002TMP-POW1_2002TMP-POW1_2002TMP-POW1_2002TMP-POW1" xfId="925"/>
    <cellStyle name="_인원계획표 _적격 _2002TMP-POW1_원당TOTAL(R0)_2002TMP-POW1_2002TMP-POW1_2002TMP-POW1_2002TMP-POW1_2002TMP-POW1_2002TMP-POW1_2002TMP-POW1" xfId="926"/>
    <cellStyle name="_인원계획표 _적격 _2002TMP-POW1_원당TOTAL(R0)_2002TMP-POW1_2002TMP-POW1_2002TMP-POW1_2002TMP-POW1_2002TMP-POW1_2002TMP-POW1_2002TMP-POW1_2002TMP-POW1" xfId="927"/>
    <cellStyle name="_인원계획표 _적격 _2002TMP-POW11" xfId="928"/>
    <cellStyle name="_인원계획표 _적격 _2002TMP-POW11_2002TMP" xfId="929"/>
    <cellStyle name="_인원계획표 _적격 _2002TMP-POW11_2002TMP_2002TMP-POW1" xfId="930"/>
    <cellStyle name="_인원계획표 _적격 _2002TMP-POW11_2002TMP_2002TMP-POW1_2002TMP-POW1" xfId="931"/>
    <cellStyle name="_인원계획표 _적격 _2002TMP-POW11_2002TMP_2002TMP-POW1_2002TMP-POW1_2002TMP-POW1" xfId="932"/>
    <cellStyle name="_인원계획표 _적격 _2002TMP-POW11_2002TMP_2002TMP-POW1_2002TMP-POW1_2002TMP-POW1_2002TMP-POW1" xfId="933"/>
    <cellStyle name="_인원계획표 _적격 _2002TMP-POW11_2002TMP_2002TMP-POW1_2002TMP-POW1_2002TMP-POW1_2002TMP-POW1_2002TMP-POW1" xfId="934"/>
    <cellStyle name="_인원계획표 _적격 _2002TMP-POW11_2002TMP_2002TMP-POW1_2002TMP-POW1_2002TMP-POW1_2002TMP-POW1_2002TMP-POW1_2002TMP-POW1" xfId="935"/>
    <cellStyle name="_인원계획표 _적격 _2002TMP-POW11_2002TMP-POW1" xfId="936"/>
    <cellStyle name="_인원계획표 _적격 _2002TMP-POW11_2002TMP-POW1_2002TMP-POW1" xfId="937"/>
    <cellStyle name="_인원계획표 _적격 _2002TMP-POW11_2002TMP-POW1_2002TMP-POW1_2002TMP-POW1" xfId="938"/>
    <cellStyle name="_인원계획표 _적격 _2002TMP-POW11_2002TMP-POW1_2002TMP-POW1_2002TMP-POW1_2002TMP-POW1" xfId="939"/>
    <cellStyle name="_인원계획표 _적격 _2002TMP-POW11_2002TMP-POW1_2002TMP-POW1_2002TMP-POW1_2002TMP-POW1_2002TMP-POW1" xfId="940"/>
    <cellStyle name="_인원계획표 _적격 _2002TMP-POW11_2002TMP-POW1_2002TMP-POW1_2002TMP-POW1_2002TMP-POW1_2002TMP-POW1_2002TMP-POW1" xfId="941"/>
    <cellStyle name="_인원계획표 _적격 _2002TMP-POW11_2002TMP-POW1_2002TMP-POW1_2002TMP-POW1_2002TMP-POW1_2002TMP-POW1_2002TMP-POW1_2002TMP-POW1" xfId="942"/>
    <cellStyle name="_인원계획표 _적격 _2002TMP-POW11_2002TMP-POW1_2002TMP-POW1_2002TMP-POW1_2002TMP-POW1_2002TMP-POW1_2002TMP-POW1_2002TMP-POW1_2002TMP-POW1" xfId="943"/>
    <cellStyle name="_인원계획표 _적격 _2002TMP-POW11_2002TMP-POW1_2002TMP-POW1_2002TMP-POW1_2002TMP-POW1_2002TMP-POW1_2002TMP-POW1_2002TMP-POW1_2002TMP-POW1_2002TMP-POW1" xfId="944"/>
    <cellStyle name="_인원계획표 _적격 _2002TMP-POW11_2002TMP-POW11" xfId="945"/>
    <cellStyle name="_인원계획표 _적격 _2002TMP-POW11_2002TMP-POW11_2002TMP-POW1" xfId="946"/>
    <cellStyle name="_인원계획표 _적격 _2002TMP-POW11_2002TMP-POW11_2002TMP-POW1_2002TMP-POW1" xfId="947"/>
    <cellStyle name="_인원계획표 _적격 _2002TMP-POW11_2002TMP-POW11_2002TMP-POW1_2002TMP-POW1_2002TMP-POW1" xfId="948"/>
    <cellStyle name="_인원계획표 _적격 _2002TMP-POW11_2002TMP-POW11_2002TMP-POW1_2002TMP-POW1_2002TMP-POW1_2002TMP-POW1" xfId="949"/>
    <cellStyle name="_인원계획표 _적격 _2002TMP-POW11_2002TMP-POW11_2002TMP-POW1_2002TMP-POW1_2002TMP-POW1_2002TMP-POW1_2002TMP-POW1" xfId="950"/>
    <cellStyle name="_인원계획표 _적격 _2002TMP-POW11_2002TMP-POW11_2002TMP-POW1_2002TMP-POW1_2002TMP-POW1_2002TMP-POW1_2002TMP-POW1_2002TMP-POW1" xfId="951"/>
    <cellStyle name="_인원계획표 _적격 _2002TMP-POW11_원당TOTAL(R0)" xfId="952"/>
    <cellStyle name="_인원계획표 _적격 _2002TMP-POW11_원당TOTAL(R0)_2002TMP-POW1" xfId="953"/>
    <cellStyle name="_인원계획표 _적격 _2002TMP-POW11_원당TOTAL(R0)_2002TMP-POW1_2002TMP-POW1" xfId="954"/>
    <cellStyle name="_인원계획표 _적격 _2002TMP-POW11_원당TOTAL(R0)_2002TMP-POW1_2002TMP-POW1_2002TMP-POW1" xfId="955"/>
    <cellStyle name="_인원계획표 _적격 _2002TMP-POW11_원당TOTAL(R0)_2002TMP-POW1_2002TMP-POW1_2002TMP-POW1_2002TMP-POW1" xfId="956"/>
    <cellStyle name="_인원계획표 _적격 _2002TMP-POW11_원당TOTAL(R0)_2002TMP-POW1_2002TMP-POW1_2002TMP-POW1_2002TMP-POW1_2002TMP-POW1" xfId="957"/>
    <cellStyle name="_인원계획표 _적격 _2002TMP-POW11_원당TOTAL(R0)_2002TMP-POW1_2002TMP-POW1_2002TMP-POW1_2002TMP-POW1_2002TMP-POW1_2002TMP-POW1" xfId="958"/>
    <cellStyle name="_인원계획표 _적격 _2002TMP-POW11_원당TOTAL(R0)_2002TMP-POW1_2002TMP-POW1_2002TMP-POW1_2002TMP-POW1_2002TMP-POW1_2002TMP-POW1_2002TMP-POW1" xfId="959"/>
    <cellStyle name="_인원계획표 _적격 _2002TMP-POW11_원당TOTAL(R0)_2002TMP-POW1_2002TMP-POW1_2002TMP-POW1_2002TMP-POW1_2002TMP-POW1_2002TMP-POW1_2002TMP-POW1_2002TMP-POW1" xfId="960"/>
    <cellStyle name="_인원계획표 _적격 _2003TMP-POW0" xfId="961"/>
    <cellStyle name="_인원계획표 _적격 _2003송도TMP" xfId="962"/>
    <cellStyle name="_인원계획표 _적격 _APT평당금액분석표-TOT" xfId="963"/>
    <cellStyle name="_인원계획표 _적격 _APT평당금액분석표-TOT_APT평당금액분석표-TOT" xfId="964"/>
    <cellStyle name="_인원계획표 _적격 _Book1" xfId="965"/>
    <cellStyle name="_인원계획표 _적격 _Book1_2002TMP" xfId="966"/>
    <cellStyle name="_인원계획표 _적격 _Book1_2002TMP_2002TMP-POW1" xfId="967"/>
    <cellStyle name="_인원계획표 _적격 _Book1_2002TMP_2002TMP-POW1_2002TMP-POW1" xfId="968"/>
    <cellStyle name="_인원계획표 _적격 _Book1_2002TMP_2002TMP-POW1_2002TMP-POW1_2002TMP-POW1" xfId="969"/>
    <cellStyle name="_인원계획표 _적격 _Book1_2002TMP_2002TMP-POW1_2002TMP-POW1_2002TMP-POW1_2002TMP-POW1" xfId="970"/>
    <cellStyle name="_인원계획표 _적격 _Book1_2002TMP_2002TMP-POW1_2002TMP-POW1_2002TMP-POW1_2002TMP-POW1_2002TMP-POW1" xfId="971"/>
    <cellStyle name="_인원계획표 _적격 _Book1_2002TMP_2002TMP-POW1_2002TMP-POW1_2002TMP-POW1_2002TMP-POW1_2002TMP-POW1_2002TMP-POW1" xfId="972"/>
    <cellStyle name="_인원계획표 _적격 _Book1_2002TMP-POW1" xfId="973"/>
    <cellStyle name="_인원계획표 _적격 _Book1_2002TMP-POW1_2002TMP-POW1" xfId="974"/>
    <cellStyle name="_인원계획표 _적격 _Book1_2002TMP-POW1_2002TMP-POW1_2002TMP" xfId="975"/>
    <cellStyle name="_인원계획표 _적격 _Book1_2002TMP-POW1_2002TMP-POW1_2002TMP_2002TMP-POW1" xfId="976"/>
    <cellStyle name="_인원계획표 _적격 _Book1_2002TMP-POW1_2002TMP-POW1_2002TMP_2002TMP-POW1_2002TMP-POW1" xfId="977"/>
    <cellStyle name="_인원계획표 _적격 _Book1_2002TMP-POW1_2002TMP-POW1_2002TMP_2002TMP-POW1_2002TMP-POW1_2002TMP-POW1" xfId="978"/>
    <cellStyle name="_인원계획표 _적격 _Book1_2002TMP-POW1_2002TMP-POW1_2002TMP_2002TMP-POW1_2002TMP-POW1_2002TMP-POW1_2002TMP-POW1" xfId="979"/>
    <cellStyle name="_인원계획표 _적격 _Book1_2002TMP-POW1_2002TMP-POW1_2002TMP_2002TMP-POW1_2002TMP-POW1_2002TMP-POW1_2002TMP-POW1_2002TMP-POW1" xfId="980"/>
    <cellStyle name="_인원계획표 _적격 _Book1_2002TMP-POW1_2002TMP-POW1_2002TMP_2002TMP-POW1_2002TMP-POW1_2002TMP-POW1_2002TMP-POW1_2002TMP-POW1_2002TMP-POW1" xfId="981"/>
    <cellStyle name="_인원계획표 _적격 _Book1_2002TMP-POW1_2002TMP-POW1_2002TMP-POW1" xfId="982"/>
    <cellStyle name="_인원계획표 _적격 _Book1_2002TMP-POW1_2002TMP-POW1_2002TMP-POW1_2002TMP-POW1" xfId="983"/>
    <cellStyle name="_인원계획표 _적격 _Book1_2002TMP-POW1_2002TMP-POW1_2002TMP-POW1_2002TMP-POW1_2002TMP" xfId="984"/>
    <cellStyle name="_인원계획표 _적격 _Book1_2002TMP-POW1_2002TMP-POW1_2002TMP-POW1_2002TMP-POW1_2002TMP_2002TMP-POW1" xfId="985"/>
    <cellStyle name="_인원계획표 _적격 _Book1_2002TMP-POW1_2002TMP-POW1_2002TMP-POW1_2002TMP-POW1_2002TMP_2002TMP-POW1_2002TMP-POW1" xfId="986"/>
    <cellStyle name="_인원계획표 _적격 _Book1_2002TMP-POW1_2002TMP-POW1_2002TMP-POW1_2002TMP-POW1_2002TMP_2002TMP-POW1_2002TMP-POW1_2002TMP-POW1" xfId="987"/>
    <cellStyle name="_인원계획표 _적격 _Book1_2002TMP-POW1_2002TMP-POW1_2002TMP-POW1_2002TMP-POW1_2002TMP_2002TMP-POW1_2002TMP-POW1_2002TMP-POW1_2002TMP-POW1" xfId="988"/>
    <cellStyle name="_인원계획표 _적격 _Book1_2002TMP-POW1_2002TMP-POW1_2002TMP-POW1_2002TMP-POW1_2002TMP_2002TMP-POW1_2002TMP-POW1_2002TMP-POW1_2002TMP-POW1_2002TMP-POW1" xfId="989"/>
    <cellStyle name="_인원계획표 _적격 _Book1_2002TMP-POW1_2002TMP-POW1_2002TMP-POW1_2002TMP-POW1_2002TMP_2002TMP-POW1_2002TMP-POW1_2002TMP-POW1_2002TMP-POW1_2002TMP-POW1_2002TMP-POW1" xfId="990"/>
    <cellStyle name="_인원계획표 _적격 _Book1_2002TMP-POW1_2002TMP-POW1_2002TMP-POW1_2002TMP-POW1_2002TMP-POW1" xfId="991"/>
    <cellStyle name="_인원계획표 _적격 _Book1_2002TMP-POW1_2002TMP-POW1_2002TMP-POW1_2002TMP-POW1_2002TMP-POW1_2002TMP-POW1" xfId="992"/>
    <cellStyle name="_인원계획표 _적격 _Book1_2002TMP-POW1_2002TMP-POW1_2002TMP-POW1_2002TMP-POW1_2002TMP-POW1_2002TMP-POW1_2002TMP-POW1" xfId="993"/>
    <cellStyle name="_인원계획표 _적격 _Book1_2002TMP-POW1_2002TMP-POW1_2002TMP-POW1_2002TMP-POW1_2002TMP-POW1_2002TMP-POW1_2002TMP-POW1_2002TMP-POW1" xfId="994"/>
    <cellStyle name="_인원계획표 _적격 _Book1_2002TMP-POW1_2002TMP-POW1_2002TMP-POW1_2002TMP-POW1_2002TMP-POW1_2002TMP-POW1_2002TMP-POW1_2002TMP-POW1_2002TMP-POW1" xfId="995"/>
    <cellStyle name="_인원계획표 _적격 _Book1_2002TMP-POW1_2002TMP-POW1_2002TMP-POW1_2002TMP-POW1_2002TMP-POW1_2002TMP-POW1_2002TMP-POW1_2002TMP-POW1_2002TMP-POW1_2002TMP-POW1" xfId="996"/>
    <cellStyle name="_인원계획표 _적격 _Book1_2002TMP-POW1_2002TMP-POW1_2002TMP-POW1_2002TMP-POW1_2002TMP-POW1_2002TMP-POW1_2002TMP-POW1_2002TMP-POW1_2002TMP-POW1_2002TMP-POW1_2002TMP-POW1" xfId="997"/>
    <cellStyle name="_인원계획표 _적격 _Book1_2002TMP-POW1_2002TMP-POW1_2002TMP-POW1_2002TMP-POW1_2002TMP-POW1_2002TMP-POW1_2002TMP-POW1_2002TMP-POW1_2002TMP-POW1_2002TMP-POW1_2002TMP-POW1_2002TMP-POW1" xfId="998"/>
    <cellStyle name="_인원계획표 _적격 _Book1_2002TMP-POW1_2002TMP-POW1_2002TMP-POW1_2002TMP-POW1_2002TMP-POW1_2002TMP-POW1_2002TMP-POW1_2002TMP-POW1_2002TMP-POW1_2002TMP-POW1_2002TMP-POW1_2002TMP-POW1_2002TMP-POW1" xfId="999"/>
    <cellStyle name="_인원계획표 _적격 _Book1_2002TMP-POW11" xfId="1000"/>
    <cellStyle name="_인원계획표 _적격 _Book1_2002TMP-POW11_2002TMP-POW1" xfId="1001"/>
    <cellStyle name="_인원계획표 _적격 _Book1_2002TMP-POW11_2002TMP-POW1_2002TMP-POW1" xfId="1002"/>
    <cellStyle name="_인원계획표 _적격 _Book1_2002TMP-POW11_2002TMP-POW1_2002TMP-POW1_2002TMP-POW1" xfId="1003"/>
    <cellStyle name="_인원계획표 _적격 _Book1_2002TMP-POW11_2002TMP-POW1_2002TMP-POW1_2002TMP-POW1_2002TMP-POW1" xfId="1004"/>
    <cellStyle name="_인원계획표 _적격 _Book1_2002TMP-POW11_2002TMP-POW1_2002TMP-POW1_2002TMP-POW1_2002TMP-POW1_2002TMP-POW1" xfId="1005"/>
    <cellStyle name="_인원계획표 _적격 _Book1_2002TMP-POW11_2002TMP-POW1_2002TMP-POW1_2002TMP-POW1_2002TMP-POW1_2002TMP-POW1_2002TMP-POW1" xfId="1006"/>
    <cellStyle name="_인원계획표 _적격 _Book1_원당TOTAL(R0)" xfId="1007"/>
    <cellStyle name="_인원계획표 _적격 _Book1_원당TOTAL(R0)_2002TMP-POW1" xfId="1008"/>
    <cellStyle name="_인원계획표 _적격 _Book1_원당TOTAL(R0)_2002TMP-POW1_2002TMP-POW1" xfId="1009"/>
    <cellStyle name="_인원계획표 _적격 _Book1_원당TOTAL(R0)_2002TMP-POW1_2002TMP-POW1_2002TMP-POW1" xfId="1010"/>
    <cellStyle name="_인원계획표 _적격 _Book1_원당TOTAL(R0)_2002TMP-POW1_2002TMP-POW1_2002TMP-POW1_2002TMP-POW1" xfId="1011"/>
    <cellStyle name="_인원계획표 _적격 _Book1_원당TOTAL(R0)_2002TMP-POW1_2002TMP-POW1_2002TMP-POW1_2002TMP-POW1_2002TMP-POW1" xfId="1012"/>
    <cellStyle name="_인원계획표 _적격 _Book1_원당TOTAL(R0)_2002TMP-POW1_2002TMP-POW1_2002TMP-POW1_2002TMP-POW1_2002TMP-POW1_2002TMP-POW1" xfId="1013"/>
    <cellStyle name="_인원계획표 _적격 _Book1_원당TOTAL(R0)_2002TMP-POW1_2002TMP-POW1_2002TMP-POW1_2002TMP-POW1_2002TMP-POW1_2002TMP-POW1_2002TMP-POW1" xfId="1014"/>
    <cellStyle name="_인원계획표 _적격 _Book1_원당TOTAL(R0)_2002TMP-POW1_2002TMP-POW1_2002TMP-POW1_2002TMP-POW1_2002TMP-POW1_2002TMP-POW1_2002TMP-POW1_2002TMP-POW1" xfId="1015"/>
    <cellStyle name="_인원계획표 _적격 _IMSI-POW1" xfId="1016"/>
    <cellStyle name="_인원계획표 _적격 _IMSI-POW1_2002TMP-POW1" xfId="1017"/>
    <cellStyle name="_인원계획표 _적격 _IMSI-POW1_2002TMP-POW1_2002TMP-POW1" xfId="1018"/>
    <cellStyle name="_인원계획표 _적격 _IMSI-POW1_2002TMP-POW1_2002TMP-POW1_2002TMP-POW1" xfId="1019"/>
    <cellStyle name="_인원계획표 _적격 _IMSI-POW1_2002TMP-POW1_2002TMP-POW1_2002TMP-POW1_2002TMP-POW1" xfId="1020"/>
    <cellStyle name="_인원계획표 _적격 _IMSI-POW1_2002TMP-POW1_2002TMP-POW1_2002TMP-POW1_2002TMP-POW1_2002TMP-POW1" xfId="1021"/>
    <cellStyle name="_인원계획표 _적격 _IMSI-POW1_2002TMP-POW1_2002TMP-POW1_2002TMP-POW1_2002TMP-POW1_2002TMP-POW1_2002TMP-POW1" xfId="1022"/>
    <cellStyle name="_인원계획표 _적격 _IMSI-POW1_2002TMP-POW1_2002TMP-POW1_2002TMP-POW1_2002TMP-POW1_2002TMP-POW1_2002TMP-POW1_2002TMP-POW1" xfId="1023"/>
    <cellStyle name="_인원계획표 _적격 _IMSI-POW1_2002TMP-POW1_2002TMP-POW1_2002TMP-POW1_2002TMP-POW1_2002TMP-POW1_2002TMP-POW1_2002TMP-POW1_2002TMP-POW1" xfId="1024"/>
    <cellStyle name="_인원계획표 _적격 _IMSI-POW1_2003송도TMP" xfId="1025"/>
    <cellStyle name="_인원계획표 _적격 _IMSI-POW1_APT평당금액분석표-TOT" xfId="1026"/>
    <cellStyle name="_인원계획표 _적격 _IMSI-POW1_APT평당금액분석표-TOT_APT평당금액분석표-TOT" xfId="1027"/>
    <cellStyle name="_인원계획표 _적격 _IMSI-POW1_TVHeadend" xfId="1028"/>
    <cellStyle name="_인원계획표 _적격 _IMSI-POW1_검암2차장비" xfId="1029"/>
    <cellStyle name="_인원계획표 _적격 _IMSI-POW1_검암2차장비_아이원플러스내역" xfId="1030"/>
    <cellStyle name="_인원계획표 _적격 _IMSI-POW1_검암2차집행분석용" xfId="1031"/>
    <cellStyle name="_인원계획표 _적격 _IMSI-POW1_대치동아파트집행" xfId="1032"/>
    <cellStyle name="_인원계획표 _적격 _IMSI-POW1_서계동오피스텔" xfId="1033"/>
    <cellStyle name="_인원계획표 _적격 _IMSI-POW1_서초동가집행" xfId="1034"/>
    <cellStyle name="_인원계획표 _적격 _IMSI-POW1_서초장비대비" xfId="1035"/>
    <cellStyle name="_인원계획표 _적격 _IMSI-POW1_서초장비대비_아이원플러스내역" xfId="1036"/>
    <cellStyle name="_인원계획표 _적격 _IMSI-POW1_서초풍림아이원플러스(0723)(2)" xfId="1037"/>
    <cellStyle name="_인원계획표 _적격 _IMSI-POW1_서초풍림아이원플러스(0723)(2)_서계동오피스텔" xfId="1038"/>
    <cellStyle name="_인원계획표 _적격 _IMSI-POW1_서초풍림아이원플러스(0723)(2)_서초동가집행" xfId="1039"/>
    <cellStyle name="_인원계획표 _적격 _IMSI-POW1_서초풍림아이원플러스(0723)(2)_서초동오피스텔(구)" xfId="1040"/>
    <cellStyle name="_인원계획표 _적격 _IMSI-POW1_서초풍림아이원플러스(0723)(2)_서초동오피스텔(구)_아이원플러스내역" xfId="1041"/>
    <cellStyle name="_인원계획표 _적격 _IMSI-POW1_서초풍림아이원플러스(0723)(2)_아이원플러스내역" xfId="1042"/>
    <cellStyle name="_인원계획표 _적격 _IMSI-POW1_서초풍림아이원플러스(0723)(2)_아이원플러스내역_아이원플러스내역" xfId="1043"/>
    <cellStyle name="_인원계획표 _적격 _IMSI-POW1_송도1BL" xfId="1044"/>
    <cellStyle name="_인원계획표 _적격 _IMSI-POW1_송도1BL(R2)" xfId="1045"/>
    <cellStyle name="_인원계획표 _적격 _IMSI-POW1_송도4BL(R2)" xfId="1046"/>
    <cellStyle name="_인원계획표 _적격 _IMSI-POW1_송도4BL(R3)" xfId="1047"/>
    <cellStyle name="_인원계획표 _적격 _IMSI-POW1_송도공사개요(전기)" xfId="1048"/>
    <cellStyle name="_인원계획표 _적격 _IMSI-POW1_송도신도시금아아파트신축공사" xfId="1049"/>
    <cellStyle name="_인원계획표 _적격 _IMSI-POW1_송도신도시금아아파트신축공사(공내역)" xfId="1050"/>
    <cellStyle name="_인원계획표 _적격 _IMSI-POW1_송도신도시다원아파트신축공사" xfId="1051"/>
    <cellStyle name="_인원계획표 _적격 _IMSI-POW1_송도신도시다원아파트신축공사(공내역)" xfId="1052"/>
    <cellStyle name="_인원계획표 _적격 _IMSI-POW1_승인안난_월곶2차4-2BL(집행)R2" xfId="1053"/>
    <cellStyle name="_인원계획표 _적격 _IMSI-POW1_아이원플러스내역" xfId="1054"/>
    <cellStyle name="_인원계획표 _적격 _IMSI-POW1_의정부금오집행(R0)" xfId="1055"/>
    <cellStyle name="_인원계획표 _적격 _IMSI-POW1_인천검암2차" xfId="1056"/>
    <cellStyle name="_인원계획표 _적격 _IMSI-POW1_인천검암2차_아이원플러스내역" xfId="1057"/>
    <cellStyle name="_인원계획표 _적격 _IMSI-POW1_장비대비표(FORM)" xfId="1058"/>
    <cellStyle name="_인원계획표 _적격 _IMSI-POW1_총괄표(결제용FORM)" xfId="1059"/>
    <cellStyle name="_인원계획표 _적격 _TMP-POW1" xfId="1060"/>
    <cellStyle name="_인원계획표 _적격 _TMP-POW1_2002TMP-POW1" xfId="1061"/>
    <cellStyle name="_인원계획표 _적격 _TMP-POW1_2002TMP-POW1_2002TMP-POW1" xfId="1062"/>
    <cellStyle name="_인원계획표 _적격 _TMP-POW1_2002TMP-POW1_2002TMP-POW1_2002TMP-POW1" xfId="1063"/>
    <cellStyle name="_인원계획표 _적격 _TMP-POW1_2002TMP-POW1_2002TMP-POW1_2002TMP-POW1_2002TMP-POW1" xfId="1064"/>
    <cellStyle name="_인원계획표 _적격 _TMP-POW1_2002TMP-POW1_2002TMP-POW1_2002TMP-POW1_2002TMP-POW1_2002TMP-POW1" xfId="1065"/>
    <cellStyle name="_인원계획표 _적격 _TMP-POW1_2002TMP-POW1_2002TMP-POW1_2002TMP-POW1_2002TMP-POW1_2002TMP-POW1_2002TMP-POW1" xfId="1066"/>
    <cellStyle name="_인원계획표 _적격 _TMP-POW1_2002TMP-POW1_2002TMP-POW1_2002TMP-POW1_2002TMP-POW1_2002TMP-POW1_2002TMP-POW1_2002TMP-POW1" xfId="1067"/>
    <cellStyle name="_인원계획표 _적격 _TMP-POW1_2002TMP-POW1_2002TMP-POW1_2002TMP-POW1_2002TMP-POW1_2002TMP-POW1_2002TMP-POW1_2002TMP-POW1_2002TMP-POW1" xfId="1068"/>
    <cellStyle name="_인원계획표 _적격 _TMP-POW1_2003송도TMP" xfId="1069"/>
    <cellStyle name="_인원계획표 _적격 _TMP-POW1_APT평당금액분석표-TOT" xfId="1070"/>
    <cellStyle name="_인원계획표 _적격 _TMP-POW1_APT평당금액분석표-TOT_APT평당금액분석표-TOT" xfId="1071"/>
    <cellStyle name="_인원계획표 _적격 _TMP-POW1_TVHeadend" xfId="1072"/>
    <cellStyle name="_인원계획표 _적격 _TMP-POW1_검암2차장비" xfId="1073"/>
    <cellStyle name="_인원계획표 _적격 _TMP-POW1_검암2차장비_아이원플러스내역" xfId="1074"/>
    <cellStyle name="_인원계획표 _적격 _TMP-POW1_검암2차집행분석용" xfId="1075"/>
    <cellStyle name="_인원계획표 _적격 _TMP-POW1_대치동아파트집행" xfId="1076"/>
    <cellStyle name="_인원계획표 _적격 _TMP-POW1_서계동오피스텔" xfId="1077"/>
    <cellStyle name="_인원계획표 _적격 _TMP-POW1_서초동가집행" xfId="1078"/>
    <cellStyle name="_인원계획표 _적격 _TMP-POW1_서초장비대비" xfId="1079"/>
    <cellStyle name="_인원계획표 _적격 _TMP-POW1_서초장비대비_아이원플러스내역" xfId="1080"/>
    <cellStyle name="_인원계획표 _적격 _TMP-POW1_서초풍림아이원플러스(0723)(2)" xfId="1081"/>
    <cellStyle name="_인원계획표 _적격 _TMP-POW1_서초풍림아이원플러스(0723)(2)_서계동오피스텔" xfId="1082"/>
    <cellStyle name="_인원계획표 _적격 _TMP-POW1_서초풍림아이원플러스(0723)(2)_서초동가집행" xfId="1083"/>
    <cellStyle name="_인원계획표 _적격 _TMP-POW1_서초풍림아이원플러스(0723)(2)_서초동오피스텔(구)" xfId="1084"/>
    <cellStyle name="_인원계획표 _적격 _TMP-POW1_서초풍림아이원플러스(0723)(2)_서초동오피스텔(구)_아이원플러스내역" xfId="1085"/>
    <cellStyle name="_인원계획표 _적격 _TMP-POW1_서초풍림아이원플러스(0723)(2)_아이원플러스내역" xfId="1086"/>
    <cellStyle name="_인원계획표 _적격 _TMP-POW1_서초풍림아이원플러스(0723)(2)_아이원플러스내역_아이원플러스내역" xfId="1087"/>
    <cellStyle name="_인원계획표 _적격 _TMP-POW1_송도1BL" xfId="1088"/>
    <cellStyle name="_인원계획표 _적격 _TMP-POW1_송도1BL(R2)" xfId="1089"/>
    <cellStyle name="_인원계획표 _적격 _TMP-POW1_송도4BL(R2)" xfId="1090"/>
    <cellStyle name="_인원계획표 _적격 _TMP-POW1_송도4BL(R3)" xfId="1091"/>
    <cellStyle name="_인원계획표 _적격 _TMP-POW1_송도공사개요(전기)" xfId="1092"/>
    <cellStyle name="_인원계획표 _적격 _TMP-POW1_송도신도시금아아파트신축공사" xfId="1093"/>
    <cellStyle name="_인원계획표 _적격 _TMP-POW1_송도신도시금아아파트신축공사(공내역)" xfId="1094"/>
    <cellStyle name="_인원계획표 _적격 _TMP-POW1_송도신도시다원아파트신축공사" xfId="1095"/>
    <cellStyle name="_인원계획표 _적격 _TMP-POW1_송도신도시다원아파트신축공사(공내역)" xfId="1096"/>
    <cellStyle name="_인원계획표 _적격 _TMP-POW1_승인안난_월곶2차4-2BL(집행)R2" xfId="1097"/>
    <cellStyle name="_인원계획표 _적격 _TMP-POW1_아이원플러스내역" xfId="1098"/>
    <cellStyle name="_인원계획표 _적격 _TMP-POW1_의정부금오집행(R0)" xfId="1099"/>
    <cellStyle name="_인원계획표 _적격 _TMP-POW1_인천검암2차" xfId="1100"/>
    <cellStyle name="_인원계획표 _적격 _TMP-POW1_인천검암2차_아이원플러스내역" xfId="1101"/>
    <cellStyle name="_인원계획표 _적격 _TMP-POW1_장비대비표(FORM)" xfId="1102"/>
    <cellStyle name="_인원계획표 _적격 _TMP-POW1_총괄표(결제용FORM)" xfId="1103"/>
    <cellStyle name="_인원계획표 _적격 _TMP-POW2" xfId="1104"/>
    <cellStyle name="_인원계획표 _적격 _TMP-POW2_2002TMP-POW1" xfId="1105"/>
    <cellStyle name="_인원계획표 _적격 _TMP-POW2_2002TMP-POW1_2002TMP-POW1" xfId="1106"/>
    <cellStyle name="_인원계획표 _적격 _TMP-POW2_2002TMP-POW1_2002TMP-POW1_2002TMP-POW1" xfId="1107"/>
    <cellStyle name="_인원계획표 _적격 _TMP-POW2_2002TMP-POW1_2002TMP-POW1_2002TMP-POW1_2002TMP-POW1" xfId="1108"/>
    <cellStyle name="_인원계획표 _적격 _TMP-POW2_2002TMP-POW1_2002TMP-POW1_2002TMP-POW1_2002TMP-POW1_2002TMP-POW1" xfId="1109"/>
    <cellStyle name="_인원계획표 _적격 _TMP-POW2_2002TMP-POW1_2002TMP-POW1_2002TMP-POW1_2002TMP-POW1_2002TMP-POW1_2002TMP-POW1" xfId="1110"/>
    <cellStyle name="_인원계획표 _적격 _TMP-POW2_2002TMP-POW1_2002TMP-POW1_2002TMP-POW1_2002TMP-POW1_2002TMP-POW1_2002TMP-POW1_2002TMP-POW1" xfId="1111"/>
    <cellStyle name="_인원계획표 _적격 _TMP-POW2_2002TMP-POW1_2002TMP-POW1_2002TMP-POW1_2002TMP-POW1_2002TMP-POW1_2002TMP-POW1_2002TMP-POW1_2002TMP-POW1" xfId="1112"/>
    <cellStyle name="_인원계획표 _적격 _TMP-POW2_2003송도TMP" xfId="1113"/>
    <cellStyle name="_인원계획표 _적격 _TMP-POW2_APT평당금액분석표-TOT" xfId="1114"/>
    <cellStyle name="_인원계획표 _적격 _TMP-POW2_APT평당금액분석표-TOT_APT평당금액분석표-TOT" xfId="1115"/>
    <cellStyle name="_인원계획표 _적격 _TMP-POW2_TVHeadend" xfId="1116"/>
    <cellStyle name="_인원계획표 _적격 _TMP-POW2_검암2차장비" xfId="1117"/>
    <cellStyle name="_인원계획표 _적격 _TMP-POW2_검암2차장비_아이원플러스내역" xfId="1118"/>
    <cellStyle name="_인원계획표 _적격 _TMP-POW2_검암2차집행분석용" xfId="1119"/>
    <cellStyle name="_인원계획표 _적격 _TMP-POW2_대치동아파트집행" xfId="1120"/>
    <cellStyle name="_인원계획표 _적격 _TMP-POW2_서계동오피스텔" xfId="1121"/>
    <cellStyle name="_인원계획표 _적격 _TMP-POW2_서초동가집행" xfId="1122"/>
    <cellStyle name="_인원계획표 _적격 _TMP-POW2_서초장비대비" xfId="1123"/>
    <cellStyle name="_인원계획표 _적격 _TMP-POW2_서초장비대비_아이원플러스내역" xfId="1124"/>
    <cellStyle name="_인원계획표 _적격 _TMP-POW2_서초풍림아이원플러스(0723)(2)" xfId="1125"/>
    <cellStyle name="_인원계획표 _적격 _TMP-POW2_서초풍림아이원플러스(0723)(2)_서계동오피스텔" xfId="1126"/>
    <cellStyle name="_인원계획표 _적격 _TMP-POW2_서초풍림아이원플러스(0723)(2)_서초동가집행" xfId="1127"/>
    <cellStyle name="_인원계획표 _적격 _TMP-POW2_서초풍림아이원플러스(0723)(2)_서초동오피스텔(구)" xfId="1128"/>
    <cellStyle name="_인원계획표 _적격 _TMP-POW2_서초풍림아이원플러스(0723)(2)_서초동오피스텔(구)_아이원플러스내역" xfId="1129"/>
    <cellStyle name="_인원계획표 _적격 _TMP-POW2_서초풍림아이원플러스(0723)(2)_아이원플러스내역" xfId="1130"/>
    <cellStyle name="_인원계획표 _적격 _TMP-POW2_서초풍림아이원플러스(0723)(2)_아이원플러스내역_아이원플러스내역" xfId="1131"/>
    <cellStyle name="_인원계획표 _적격 _TMP-POW2_송도1BL" xfId="1132"/>
    <cellStyle name="_인원계획표 _적격 _TMP-POW2_송도1BL(R2)" xfId="1133"/>
    <cellStyle name="_인원계획표 _적격 _TMP-POW2_송도4BL(R2)" xfId="1134"/>
    <cellStyle name="_인원계획표 _적격 _TMP-POW2_송도4BL(R3)" xfId="1135"/>
    <cellStyle name="_인원계획표 _적격 _TMP-POW2_송도공사개요(전기)" xfId="1136"/>
    <cellStyle name="_인원계획표 _적격 _TMP-POW2_송도신도시금아아파트신축공사" xfId="1137"/>
    <cellStyle name="_인원계획표 _적격 _TMP-POW2_송도신도시금아아파트신축공사(공내역)" xfId="1138"/>
    <cellStyle name="_인원계획표 _적격 _TMP-POW2_송도신도시다원아파트신축공사" xfId="1139"/>
    <cellStyle name="_인원계획표 _적격 _TMP-POW2_송도신도시다원아파트신축공사(공내역)" xfId="1140"/>
    <cellStyle name="_인원계획표 _적격 _TMP-POW2_승인안난_월곶2차4-2BL(집행)R2" xfId="1141"/>
    <cellStyle name="_인원계획표 _적격 _TMP-POW2_아이원플러스내역" xfId="1142"/>
    <cellStyle name="_인원계획표 _적격 _TMP-POW2_의정부금오집행(R0)" xfId="1143"/>
    <cellStyle name="_인원계획표 _적격 _TMP-POW2_인천검암2차" xfId="1144"/>
    <cellStyle name="_인원계획표 _적격 _TMP-POW2_인천검암2차_아이원플러스내역" xfId="1145"/>
    <cellStyle name="_인원계획표 _적격 _TMP-POW2_장비대비표(FORM)" xfId="1146"/>
    <cellStyle name="_인원계획표 _적격 _TMP-POW2_총괄표(결제용FORM)" xfId="1147"/>
    <cellStyle name="_인원계획표 _적격 _TVHeadend" xfId="1148"/>
    <cellStyle name="_인원계획표 _적격 _강변북로-견적대비" xfId="1149"/>
    <cellStyle name="_인원계획표 _적격 _강변북로-견적대비_산청-수동간견적의뢰(계측및보링)" xfId="1150"/>
    <cellStyle name="_인원계획표 _적격 _검암2차장비" xfId="1151"/>
    <cellStyle name="_인원계획표 _적격 _검암2차장비_아이원플러스내역" xfId="1152"/>
    <cellStyle name="_인원계획표 _적격 _검암2차집행분석용" xfId="1153"/>
    <cellStyle name="_인원계획표 _적격 _대치동아파트집행" xfId="1154"/>
    <cellStyle name="_인원계획표 _적격 _무안광주2공구-견적대비" xfId="1155"/>
    <cellStyle name="_인원계획표 _적격 _무안광주2공구-견적대비_산청-수동간견적의뢰(계측및보링)" xfId="1156"/>
    <cellStyle name="_인원계획표 _적격 _산청-수동간견적의뢰(계측및보링)" xfId="1157"/>
    <cellStyle name="_인원계획표 _적격 _서계동오피스텔" xfId="1158"/>
    <cellStyle name="_인원계획표 _적격 _서초동가집행" xfId="1159"/>
    <cellStyle name="_인원계획표 _적격 _서초장비대비" xfId="1160"/>
    <cellStyle name="_인원계획표 _적격 _서초장비대비_아이원플러스내역" xfId="1161"/>
    <cellStyle name="_인원계획표 _적격 _서초풍림아이원플러스(0723)(2)" xfId="1162"/>
    <cellStyle name="_인원계획표 _적격 _서초풍림아이원플러스(0723)(2)_서계동오피스텔" xfId="1163"/>
    <cellStyle name="_인원계획표 _적격 _서초풍림아이원플러스(0723)(2)_서초동가집행" xfId="1164"/>
    <cellStyle name="_인원계획표 _적격 _서초풍림아이원플러스(0723)(2)_서초동오피스텔(구)" xfId="1165"/>
    <cellStyle name="_인원계획표 _적격 _서초풍림아이원플러스(0723)(2)_서초동오피스텔(구)_아이원플러스내역" xfId="1166"/>
    <cellStyle name="_인원계획표 _적격 _서초풍림아이원플러스(0723)(2)_아이원플러스내역" xfId="1167"/>
    <cellStyle name="_인원계획표 _적격 _서초풍림아이원플러스(0723)(2)_아이원플러스내역_아이원플러스내역" xfId="1168"/>
    <cellStyle name="_인원계획표 _적격 _송도1BL" xfId="1169"/>
    <cellStyle name="_인원계획표 _적격 _송도1BL(R2)" xfId="1170"/>
    <cellStyle name="_인원계획표 _적격 _송도4BL(R2)" xfId="1171"/>
    <cellStyle name="_인원계획표 _적격 _송도4BL(R3)" xfId="1172"/>
    <cellStyle name="_인원계획표 _적격 _송도공사개요(전기)" xfId="1173"/>
    <cellStyle name="_인원계획표 _적격 _송도신도시A-2BL집행(R2)" xfId="1174"/>
    <cellStyle name="_인원계획표 _적격 _송도신도시A-2BL집행(R4)" xfId="1175"/>
    <cellStyle name="_인원계획표 _적격 _송도신도시A-6BL집행(R2)" xfId="1176"/>
    <cellStyle name="_인원계획표 _적격 _송도신도시금아아파트신축공사" xfId="1177"/>
    <cellStyle name="_인원계획표 _적격 _송도신도시금아아파트신축공사(공내역)" xfId="1178"/>
    <cellStyle name="_인원계획표 _적격 _송도신도시다원아파트신축공사" xfId="1179"/>
    <cellStyle name="_인원계획표 _적격 _송도신도시다원아파트신축공사(공내역)" xfId="1180"/>
    <cellStyle name="_인원계획표 _적격 _승인안난_월곶2차4-2BL(집행)R2" xfId="1181"/>
    <cellStyle name="_인원계획표 _적격 _아이원플러스내역" xfId="1182"/>
    <cellStyle name="_인원계획표 _적격 _옥수동아파트집행(R0)" xfId="1183"/>
    <cellStyle name="_인원계획표 _적격 _의정부금오집행(R0)" xfId="1184"/>
    <cellStyle name="_인원계획표 _적격 _의정부금오집행(R1)" xfId="1185"/>
    <cellStyle name="_인원계획표 _적격 _이양능주1공구-견적대비" xfId="1186"/>
    <cellStyle name="_인원계획표 _적격 _이양능주1공구-견적대비_산청-수동간견적의뢰(계측및보링)" xfId="1187"/>
    <cellStyle name="_인원계획표 _적격 _인천검암2차" xfId="1188"/>
    <cellStyle name="_인원계획표 _적격 _인천검암2차_아이원플러스내역" xfId="1189"/>
    <cellStyle name="_인원계획표 _적격 _장비대비표(FORM)" xfId="1190"/>
    <cellStyle name="_인원계획표 _적격 _주안아파트집행(R0)" xfId="1191"/>
    <cellStyle name="_인원계획표 _적격 _주안아파트집행(R0)_2002TMP" xfId="1192"/>
    <cellStyle name="_인원계획표 _적격 _주안아파트집행(R0)_2002TMP_2002TMP-POW1" xfId="1193"/>
    <cellStyle name="_인원계획표 _적격 _주안아파트집행(R0)_2002TMP_2002TMP-POW1_2002TMP-POW1" xfId="1194"/>
    <cellStyle name="_인원계획표 _적격 _주안아파트집행(R0)_2002TMP_2002TMP-POW1_2002TMP-POW1_2002TMP-POW1" xfId="1195"/>
    <cellStyle name="_인원계획표 _적격 _주안아파트집행(R0)_2002TMP_2002TMP-POW1_2002TMP-POW1_2002TMP-POW1_2002TMP-POW1" xfId="1196"/>
    <cellStyle name="_인원계획표 _적격 _주안아파트집행(R0)_2002TMP_2002TMP-POW1_2002TMP-POW1_2002TMP-POW1_2002TMP-POW1_2002TMP-POW1" xfId="1197"/>
    <cellStyle name="_인원계획표 _적격 _주안아파트집행(R0)_2002TMP_2002TMP-POW1_2002TMP-POW1_2002TMP-POW1_2002TMP-POW1_2002TMP-POW1_2002TMP-POW1" xfId="1198"/>
    <cellStyle name="_인원계획표 _적격 _주안아파트집행(R0)_2002TMP-POW1" xfId="1199"/>
    <cellStyle name="_인원계획표 _적격 _주안아파트집행(R0)_2002TMP-POW1_2002TMP-POW1" xfId="1200"/>
    <cellStyle name="_인원계획표 _적격 _주안아파트집행(R0)_2002TMP-POW1_2002TMP-POW1_2002TMP" xfId="1201"/>
    <cellStyle name="_인원계획표 _적격 _주안아파트집행(R0)_2002TMP-POW1_2002TMP-POW1_2002TMP_2002TMP-POW1" xfId="1202"/>
    <cellStyle name="_인원계획표 _적격 _주안아파트집행(R0)_2002TMP-POW1_2002TMP-POW1_2002TMP_2002TMP-POW1_2002TMP-POW1" xfId="1203"/>
    <cellStyle name="_인원계획표 _적격 _주안아파트집행(R0)_2002TMP-POW1_2002TMP-POW1_2002TMP_2002TMP-POW1_2002TMP-POW1_2002TMP-POW1" xfId="1204"/>
    <cellStyle name="_인원계획표 _적격 _주안아파트집행(R0)_2002TMP-POW1_2002TMP-POW1_2002TMP_2002TMP-POW1_2002TMP-POW1_2002TMP-POW1_2002TMP-POW1" xfId="1205"/>
    <cellStyle name="_인원계획표 _적격 _주안아파트집행(R0)_2002TMP-POW1_2002TMP-POW1_2002TMP_2002TMP-POW1_2002TMP-POW1_2002TMP-POW1_2002TMP-POW1_2002TMP-POW1" xfId="1206"/>
    <cellStyle name="_인원계획표 _적격 _주안아파트집행(R0)_2002TMP-POW1_2002TMP-POW1_2002TMP_2002TMP-POW1_2002TMP-POW1_2002TMP-POW1_2002TMP-POW1_2002TMP-POW1_2002TMP-POW1" xfId="1207"/>
    <cellStyle name="_인원계획표 _적격 _주안아파트집행(R0)_2002TMP-POW1_2002TMP-POW1_2002TMP-POW1" xfId="1208"/>
    <cellStyle name="_인원계획표 _적격 _주안아파트집행(R0)_2002TMP-POW1_2002TMP-POW1_2002TMP-POW1_2002TMP-POW1" xfId="1209"/>
    <cellStyle name="_인원계획표 _적격 _주안아파트집행(R0)_2002TMP-POW1_2002TMP-POW1_2002TMP-POW1_2002TMP-POW1_2002TMP" xfId="1210"/>
    <cellStyle name="_인원계획표 _적격 _주안아파트집행(R0)_2002TMP-POW1_2002TMP-POW1_2002TMP-POW1_2002TMP-POW1_2002TMP_2002TMP-POW1" xfId="1211"/>
    <cellStyle name="_인원계획표 _적격 _주안아파트집행(R0)_2002TMP-POW1_2002TMP-POW1_2002TMP-POW1_2002TMP-POW1_2002TMP_2002TMP-POW1_2002TMP-POW1" xfId="1212"/>
    <cellStyle name="_인원계획표 _적격 _주안아파트집행(R0)_2002TMP-POW1_2002TMP-POW1_2002TMP-POW1_2002TMP-POW1_2002TMP_2002TMP-POW1_2002TMP-POW1_2002TMP-POW1" xfId="1213"/>
    <cellStyle name="_인원계획표 _적격 _주안아파트집행(R0)_2002TMP-POW1_2002TMP-POW1_2002TMP-POW1_2002TMP-POW1_2002TMP_2002TMP-POW1_2002TMP-POW1_2002TMP-POW1_2002TMP-POW1" xfId="1214"/>
    <cellStyle name="_인원계획표 _적격 _주안아파트집행(R0)_2002TMP-POW1_2002TMP-POW1_2002TMP-POW1_2002TMP-POW1_2002TMP_2002TMP-POW1_2002TMP-POW1_2002TMP-POW1_2002TMP-POW1_2002TMP-POW1" xfId="1215"/>
    <cellStyle name="_인원계획표 _적격 _주안아파트집행(R0)_2002TMP-POW1_2002TMP-POW1_2002TMP-POW1_2002TMP-POW1_2002TMP_2002TMP-POW1_2002TMP-POW1_2002TMP-POW1_2002TMP-POW1_2002TMP-POW1_2002TMP-POW1" xfId="1216"/>
    <cellStyle name="_인원계획표 _적격 _주안아파트집행(R0)_2002TMP-POW1_2002TMP-POW1_2002TMP-POW1_2002TMP-POW1_2002TMP-POW1" xfId="1217"/>
    <cellStyle name="_인원계획표 _적격 _주안아파트집행(R0)_2002TMP-POW1_2002TMP-POW1_2002TMP-POW1_2002TMP-POW1_2002TMP-POW1_2002TMP-POW1" xfId="1218"/>
    <cellStyle name="_인원계획표 _적격 _주안아파트집행(R0)_2002TMP-POW1_2002TMP-POW1_2002TMP-POW1_2002TMP-POW1_2002TMP-POW1_2002TMP-POW1_2002TMP-POW1" xfId="1219"/>
    <cellStyle name="_인원계획표 _적격 _주안아파트집행(R0)_2002TMP-POW1_2002TMP-POW1_2002TMP-POW1_2002TMP-POW1_2002TMP-POW1_2002TMP-POW1_2002TMP-POW1_2002TMP-POW1" xfId="1220"/>
    <cellStyle name="_인원계획표 _적격 _주안아파트집행(R0)_2002TMP-POW1_2002TMP-POW1_2002TMP-POW1_2002TMP-POW1_2002TMP-POW1_2002TMP-POW1_2002TMP-POW1_2002TMP-POW1_2002TMP-POW1" xfId="1221"/>
    <cellStyle name="_인원계획표 _적격 _주안아파트집행(R0)_2002TMP-POW1_2002TMP-POW1_2002TMP-POW1_2002TMP-POW1_2002TMP-POW1_2002TMP-POW1_2002TMP-POW1_2002TMP-POW1_2002TMP-POW1_2002TMP-POW1" xfId="1222"/>
    <cellStyle name="_인원계획표 _적격 _주안아파트집행(R0)_2002TMP-POW1_2002TMP-POW1_2002TMP-POW1_2002TMP-POW1_2002TMP-POW1_2002TMP-POW1_2002TMP-POW1_2002TMP-POW1_2002TMP-POW1_2002TMP-POW1_2002TMP-POW1" xfId="1223"/>
    <cellStyle name="_인원계획표 _적격 _주안아파트집행(R0)_2002TMP-POW1_2002TMP-POW1_2002TMP-POW1_2002TMP-POW1_2002TMP-POW1_2002TMP-POW1_2002TMP-POW1_2002TMP-POW1_2002TMP-POW1_2002TMP-POW1_2002TMP-POW1_2002TMP-POW1" xfId="1224"/>
    <cellStyle name="_인원계획표 _적격 _주안아파트집행(R0)_2002TMP-POW1_2002TMP-POW1_2002TMP-POW1_2002TMP-POW1_2002TMP-POW1_2002TMP-POW1_2002TMP-POW1_2002TMP-POW1_2002TMP-POW1_2002TMP-POW1_2002TMP-POW1_2002TMP-POW1_2002TMP-POW1" xfId="1225"/>
    <cellStyle name="_인원계획표 _적격 _주안아파트집행(R0)_2002TMP-POW11" xfId="1226"/>
    <cellStyle name="_인원계획표 _적격 _주안아파트집행(R0)_2002TMP-POW11_2002TMP-POW1" xfId="1227"/>
    <cellStyle name="_인원계획표 _적격 _주안아파트집행(R0)_2002TMP-POW11_2002TMP-POW1_2002TMP-POW1" xfId="1228"/>
    <cellStyle name="_인원계획표 _적격 _주안아파트집행(R0)_2002TMP-POW11_2002TMP-POW1_2002TMP-POW1_2002TMP-POW1" xfId="1229"/>
    <cellStyle name="_인원계획표 _적격 _주안아파트집행(R0)_2002TMP-POW11_2002TMP-POW1_2002TMP-POW1_2002TMP-POW1_2002TMP-POW1" xfId="1230"/>
    <cellStyle name="_인원계획표 _적격 _주안아파트집행(R0)_2002TMP-POW11_2002TMP-POW1_2002TMP-POW1_2002TMP-POW1_2002TMP-POW1_2002TMP-POW1" xfId="1231"/>
    <cellStyle name="_인원계획표 _적격 _주안아파트집행(R0)_2002TMP-POW11_2002TMP-POW1_2002TMP-POW1_2002TMP-POW1_2002TMP-POW1_2002TMP-POW1_2002TMP-POW1" xfId="1232"/>
    <cellStyle name="_인원계획표 _적격 _주안아파트집행(R0)_원당TOTAL(R0)" xfId="1233"/>
    <cellStyle name="_인원계획표 _적격 _주안아파트집행(R0)_원당TOTAL(R0)_2002TMP-POW1" xfId="1234"/>
    <cellStyle name="_인원계획표 _적격 _주안아파트집행(R0)_원당TOTAL(R0)_2002TMP-POW1_2002TMP-POW1" xfId="1235"/>
    <cellStyle name="_인원계획표 _적격 _주안아파트집행(R0)_원당TOTAL(R0)_2002TMP-POW1_2002TMP-POW1_2002TMP-POW1" xfId="1236"/>
    <cellStyle name="_인원계획표 _적격 _주안아파트집행(R0)_원당TOTAL(R0)_2002TMP-POW1_2002TMP-POW1_2002TMP-POW1_2002TMP-POW1" xfId="1237"/>
    <cellStyle name="_인원계획표 _적격 _주안아파트집행(R0)_원당TOTAL(R0)_2002TMP-POW1_2002TMP-POW1_2002TMP-POW1_2002TMP-POW1_2002TMP-POW1" xfId="1238"/>
    <cellStyle name="_인원계획표 _적격 _주안아파트집행(R0)_원당TOTAL(R0)_2002TMP-POW1_2002TMP-POW1_2002TMP-POW1_2002TMP-POW1_2002TMP-POW1_2002TMP-POW1" xfId="1239"/>
    <cellStyle name="_인원계획표 _적격 _주안아파트집행(R0)_원당TOTAL(R0)_2002TMP-POW1_2002TMP-POW1_2002TMP-POW1_2002TMP-POW1_2002TMP-POW1_2002TMP-POW1_2002TMP-POW1" xfId="1240"/>
    <cellStyle name="_인원계획표 _적격 _주안아파트집행(R0)_원당TOTAL(R0)_2002TMP-POW1_2002TMP-POW1_2002TMP-POW1_2002TMP-POW1_2002TMP-POW1_2002TMP-POW1_2002TMP-POW1_2002TMP-POW1" xfId="1241"/>
    <cellStyle name="_인원계획표 _적격 _집행단가블랙다운1" xfId="1242"/>
    <cellStyle name="_인원계획표 _적격 _집행단가블랙다운1_산청-수동간견적의뢰(계측및보링)" xfId="1243"/>
    <cellStyle name="_인원계획표 _적격 _집행단가블랙다운1_집행단가블랙다운1" xfId="1244"/>
    <cellStyle name="_인원계획표 _적격 _집행단가블랙다운1_집행단가블랙다운1_산청-수동간견적의뢰(계측및보링)" xfId="1245"/>
    <cellStyle name="_인원계획표 _적격 _총괄표(결제용FORM)" xfId="1246"/>
    <cellStyle name="_인원계획표 _제2경인" xfId="1247"/>
    <cellStyle name="_인원계획표 _제2경인_강변북로-견적대비" xfId="1248"/>
    <cellStyle name="_인원계획표 _제2경인_강변북로-견적대비_산청-수동간견적의뢰(계측및보링)" xfId="1249"/>
    <cellStyle name="_인원계획표 _제2경인_무안광주2공구-견적대비" xfId="1250"/>
    <cellStyle name="_인원계획표 _제2경인_무안광주2공구-견적대비_산청-수동간견적의뢰(계측및보링)" xfId="1251"/>
    <cellStyle name="_인원계획표 _제2경인_산청-수동간견적의뢰(계측및보링)" xfId="1252"/>
    <cellStyle name="_인원계획표 _제2경인_이양능주1공구-견적대비" xfId="1253"/>
    <cellStyle name="_인원계획표 _제2경인_이양능주1공구-견적대비_산청-수동간견적의뢰(계측및보링)" xfId="1254"/>
    <cellStyle name="_인원계획표 _주안아파트집행(R0)" xfId="1255"/>
    <cellStyle name="_인원계획표 _주안아파트집행(R0)_2002TMP" xfId="1256"/>
    <cellStyle name="_인원계획표 _주안아파트집행(R0)_2002TMP_2002TMP-POW1" xfId="1257"/>
    <cellStyle name="_인원계획표 _주안아파트집행(R0)_2002TMP_2002TMP-POW1_2002TMP-POW1" xfId="1258"/>
    <cellStyle name="_인원계획표 _주안아파트집행(R0)_2002TMP_2002TMP-POW1_2002TMP-POW1_2002TMP-POW1" xfId="1259"/>
    <cellStyle name="_인원계획표 _주안아파트집행(R0)_2002TMP_2002TMP-POW1_2002TMP-POW1_2002TMP-POW1_2002TMP-POW1" xfId="1260"/>
    <cellStyle name="_인원계획표 _주안아파트집행(R0)_2002TMP_2002TMP-POW1_2002TMP-POW1_2002TMP-POW1_2002TMP-POW1_2002TMP-POW1" xfId="1261"/>
    <cellStyle name="_인원계획표 _주안아파트집행(R0)_2002TMP_2002TMP-POW1_2002TMP-POW1_2002TMP-POW1_2002TMP-POW1_2002TMP-POW1_2002TMP-POW1" xfId="1262"/>
    <cellStyle name="_인원계획표 _주안아파트집행(R0)_2002TMP-POW1" xfId="1263"/>
    <cellStyle name="_인원계획표 _주안아파트집행(R0)_2002TMP-POW1_2002TMP-POW1" xfId="1264"/>
    <cellStyle name="_인원계획표 _주안아파트집행(R0)_2002TMP-POW1_2002TMP-POW1_2002TMP" xfId="1265"/>
    <cellStyle name="_인원계획표 _주안아파트집행(R0)_2002TMP-POW1_2002TMP-POW1_2002TMP_2002TMP-POW1" xfId="1266"/>
    <cellStyle name="_인원계획표 _주안아파트집행(R0)_2002TMP-POW1_2002TMP-POW1_2002TMP_2002TMP-POW1_2002TMP-POW1" xfId="1267"/>
    <cellStyle name="_인원계획표 _주안아파트집행(R0)_2002TMP-POW1_2002TMP-POW1_2002TMP_2002TMP-POW1_2002TMP-POW1_2002TMP-POW1" xfId="1268"/>
    <cellStyle name="_인원계획표 _주안아파트집행(R0)_2002TMP-POW1_2002TMP-POW1_2002TMP_2002TMP-POW1_2002TMP-POW1_2002TMP-POW1_2002TMP-POW1" xfId="1269"/>
    <cellStyle name="_인원계획표 _주안아파트집행(R0)_2002TMP-POW1_2002TMP-POW1_2002TMP_2002TMP-POW1_2002TMP-POW1_2002TMP-POW1_2002TMP-POW1_2002TMP-POW1" xfId="1270"/>
    <cellStyle name="_인원계획표 _주안아파트집행(R0)_2002TMP-POW1_2002TMP-POW1_2002TMP_2002TMP-POW1_2002TMP-POW1_2002TMP-POW1_2002TMP-POW1_2002TMP-POW1_2002TMP-POW1" xfId="1271"/>
    <cellStyle name="_인원계획표 _주안아파트집행(R0)_2002TMP-POW1_2002TMP-POW1_2002TMP-POW1" xfId="1272"/>
    <cellStyle name="_인원계획표 _주안아파트집행(R0)_2002TMP-POW1_2002TMP-POW1_2002TMP-POW1_2002TMP-POW1" xfId="1273"/>
    <cellStyle name="_인원계획표 _주안아파트집행(R0)_2002TMP-POW1_2002TMP-POW1_2002TMP-POW1_2002TMP-POW1_2002TMP" xfId="1274"/>
    <cellStyle name="_인원계획표 _주안아파트집행(R0)_2002TMP-POW1_2002TMP-POW1_2002TMP-POW1_2002TMP-POW1_2002TMP_2002TMP-POW1" xfId="1275"/>
    <cellStyle name="_인원계획표 _주안아파트집행(R0)_2002TMP-POW1_2002TMP-POW1_2002TMP-POW1_2002TMP-POW1_2002TMP_2002TMP-POW1_2002TMP-POW1" xfId="1276"/>
    <cellStyle name="_인원계획표 _주안아파트집행(R0)_2002TMP-POW1_2002TMP-POW1_2002TMP-POW1_2002TMP-POW1_2002TMP_2002TMP-POW1_2002TMP-POW1_2002TMP-POW1" xfId="1277"/>
    <cellStyle name="_인원계획표 _주안아파트집행(R0)_2002TMP-POW1_2002TMP-POW1_2002TMP-POW1_2002TMP-POW1_2002TMP_2002TMP-POW1_2002TMP-POW1_2002TMP-POW1_2002TMP-POW1" xfId="1278"/>
    <cellStyle name="_인원계획표 _주안아파트집행(R0)_2002TMP-POW1_2002TMP-POW1_2002TMP-POW1_2002TMP-POW1_2002TMP_2002TMP-POW1_2002TMP-POW1_2002TMP-POW1_2002TMP-POW1_2002TMP-POW1" xfId="1279"/>
    <cellStyle name="_인원계획표 _주안아파트집행(R0)_2002TMP-POW1_2002TMP-POW1_2002TMP-POW1_2002TMP-POW1_2002TMP_2002TMP-POW1_2002TMP-POW1_2002TMP-POW1_2002TMP-POW1_2002TMP-POW1_2002TMP-POW1" xfId="1280"/>
    <cellStyle name="_인원계획표 _주안아파트집행(R0)_2002TMP-POW1_2002TMP-POW1_2002TMP-POW1_2002TMP-POW1_2002TMP-POW1" xfId="1281"/>
    <cellStyle name="_인원계획표 _주안아파트집행(R0)_2002TMP-POW1_2002TMP-POW1_2002TMP-POW1_2002TMP-POW1_2002TMP-POW1_2002TMP-POW1" xfId="1282"/>
    <cellStyle name="_인원계획표 _주안아파트집행(R0)_2002TMP-POW1_2002TMP-POW1_2002TMP-POW1_2002TMP-POW1_2002TMP-POW1_2002TMP-POW1_2002TMP-POW1" xfId="1283"/>
    <cellStyle name="_인원계획표 _주안아파트집행(R0)_2002TMP-POW1_2002TMP-POW1_2002TMP-POW1_2002TMP-POW1_2002TMP-POW1_2002TMP-POW1_2002TMP-POW1_2002TMP-POW1" xfId="1284"/>
    <cellStyle name="_인원계획표 _주안아파트집행(R0)_2002TMP-POW1_2002TMP-POW1_2002TMP-POW1_2002TMP-POW1_2002TMP-POW1_2002TMP-POW1_2002TMP-POW1_2002TMP-POW1_2002TMP-POW1" xfId="1285"/>
    <cellStyle name="_인원계획표 _주안아파트집행(R0)_2002TMP-POW1_2002TMP-POW1_2002TMP-POW1_2002TMP-POW1_2002TMP-POW1_2002TMP-POW1_2002TMP-POW1_2002TMP-POW1_2002TMP-POW1_2002TMP-POW1" xfId="1286"/>
    <cellStyle name="_인원계획표 _주안아파트집행(R0)_2002TMP-POW1_2002TMP-POW1_2002TMP-POW1_2002TMP-POW1_2002TMP-POW1_2002TMP-POW1_2002TMP-POW1_2002TMP-POW1_2002TMP-POW1_2002TMP-POW1_2002TMP-POW1" xfId="1287"/>
    <cellStyle name="_인원계획표 _주안아파트집행(R0)_2002TMP-POW1_2002TMP-POW1_2002TMP-POW1_2002TMP-POW1_2002TMP-POW1_2002TMP-POW1_2002TMP-POW1_2002TMP-POW1_2002TMP-POW1_2002TMP-POW1_2002TMP-POW1_2002TMP-POW1" xfId="1288"/>
    <cellStyle name="_인원계획표 _주안아파트집행(R0)_2002TMP-POW1_2002TMP-POW1_2002TMP-POW1_2002TMP-POW1_2002TMP-POW1_2002TMP-POW1_2002TMP-POW1_2002TMP-POW1_2002TMP-POW1_2002TMP-POW1_2002TMP-POW1_2002TMP-POW1_2002TMP-POW1" xfId="1289"/>
    <cellStyle name="_인원계획표 _주안아파트집행(R0)_2002TMP-POW11" xfId="1290"/>
    <cellStyle name="_인원계획표 _주안아파트집행(R0)_2002TMP-POW11_2002TMP-POW1" xfId="1291"/>
    <cellStyle name="_인원계획표 _주안아파트집행(R0)_2002TMP-POW11_2002TMP-POW1_2002TMP-POW1" xfId="1292"/>
    <cellStyle name="_인원계획표 _주안아파트집행(R0)_2002TMP-POW11_2002TMP-POW1_2002TMP-POW1_2002TMP-POW1" xfId="1293"/>
    <cellStyle name="_인원계획표 _주안아파트집행(R0)_2002TMP-POW11_2002TMP-POW1_2002TMP-POW1_2002TMP-POW1_2002TMP-POW1" xfId="1294"/>
    <cellStyle name="_인원계획표 _주안아파트집행(R0)_2002TMP-POW11_2002TMP-POW1_2002TMP-POW1_2002TMP-POW1_2002TMP-POW1_2002TMP-POW1" xfId="1295"/>
    <cellStyle name="_인원계획표 _주안아파트집행(R0)_2002TMP-POW11_2002TMP-POW1_2002TMP-POW1_2002TMP-POW1_2002TMP-POW1_2002TMP-POW1_2002TMP-POW1" xfId="1296"/>
    <cellStyle name="_인원계획표 _주안아파트집행(R0)_원당TOTAL(R0)" xfId="1297"/>
    <cellStyle name="_인원계획표 _주안아파트집행(R0)_원당TOTAL(R0)_2002TMP-POW1" xfId="1298"/>
    <cellStyle name="_인원계획표 _주안아파트집행(R0)_원당TOTAL(R0)_2002TMP-POW1_2002TMP-POW1" xfId="1299"/>
    <cellStyle name="_인원계획표 _주안아파트집행(R0)_원당TOTAL(R0)_2002TMP-POW1_2002TMP-POW1_2002TMP-POW1" xfId="1300"/>
    <cellStyle name="_인원계획표 _주안아파트집행(R0)_원당TOTAL(R0)_2002TMP-POW1_2002TMP-POW1_2002TMP-POW1_2002TMP-POW1" xfId="1301"/>
    <cellStyle name="_인원계획표 _주안아파트집행(R0)_원당TOTAL(R0)_2002TMP-POW1_2002TMP-POW1_2002TMP-POW1_2002TMP-POW1_2002TMP-POW1" xfId="1302"/>
    <cellStyle name="_인원계획표 _주안아파트집행(R0)_원당TOTAL(R0)_2002TMP-POW1_2002TMP-POW1_2002TMP-POW1_2002TMP-POW1_2002TMP-POW1_2002TMP-POW1" xfId="1303"/>
    <cellStyle name="_인원계획표 _주안아파트집행(R0)_원당TOTAL(R0)_2002TMP-POW1_2002TMP-POW1_2002TMP-POW1_2002TMP-POW1_2002TMP-POW1_2002TMP-POW1_2002TMP-POW1" xfId="1304"/>
    <cellStyle name="_인원계획표 _주안아파트집행(R0)_원당TOTAL(R0)_2002TMP-POW1_2002TMP-POW1_2002TMP-POW1_2002TMP-POW1_2002TMP-POW1_2002TMP-POW1_2002TMP-POW1_2002TMP-POW1" xfId="1305"/>
    <cellStyle name="_인원계획표 _중부내륙" xfId="1306"/>
    <cellStyle name="_인원계획표 _중부내륙_강변북로-견적대비" xfId="1307"/>
    <cellStyle name="_인원계획표 _중부내륙_강변북로-견적대비_산청-수동간견적의뢰(계측및보링)" xfId="1308"/>
    <cellStyle name="_인원계획표 _중부내륙_무안광주2공구-견적대비" xfId="1309"/>
    <cellStyle name="_인원계획표 _중부내륙_무안광주2공구-견적대비_산청-수동간견적의뢰(계측및보링)" xfId="1310"/>
    <cellStyle name="_인원계획표 _중부내륙_산청-수동간견적의뢰(계측및보링)" xfId="1311"/>
    <cellStyle name="_인원계획표 _중부내륙_이양능주1공구-견적대비" xfId="1312"/>
    <cellStyle name="_인원계획표 _중부내륙_이양능주1공구-견적대비_산청-수동간견적의뢰(계측및보링)" xfId="1313"/>
    <cellStyle name="_인원계획표 _중부내륙-최종검토판" xfId="1314"/>
    <cellStyle name="_인원계획표 _중부내륙-최종검토판_강변북로-견적대비" xfId="1315"/>
    <cellStyle name="_인원계획표 _중부내륙-최종검토판_강변북로-견적대비_산청-수동간견적의뢰(계측및보링)" xfId="1316"/>
    <cellStyle name="_인원계획표 _중부내륙-최종검토판_무안광주2공구-견적대비" xfId="1317"/>
    <cellStyle name="_인원계획표 _중부내륙-최종검토판_무안광주2공구-견적대비_산청-수동간견적의뢰(계측및보링)" xfId="1318"/>
    <cellStyle name="_인원계획표 _중부내륙-최종검토판_산청-수동간견적의뢰(계측및보링)" xfId="1319"/>
    <cellStyle name="_인원계획표 _중부내륙-최종검토판_이양능주1공구-견적대비" xfId="1320"/>
    <cellStyle name="_인원계획표 _중부내륙-최종검토판_이양능주1공구-견적대비_산청-수동간견적의뢰(계측및보링)" xfId="1321"/>
    <cellStyle name="_인원계획표 _중부내륙-최종판" xfId="1322"/>
    <cellStyle name="_인원계획표 _중부내륙-최종판_강변북로-견적대비" xfId="1323"/>
    <cellStyle name="_인원계획표 _중부내륙-최종판_강변북로-견적대비_산청-수동간견적의뢰(계측및보링)" xfId="1324"/>
    <cellStyle name="_인원계획표 _중부내륙-최종판_무안광주2공구-견적대비" xfId="1325"/>
    <cellStyle name="_인원계획표 _중부내륙-최종판_무안광주2공구-견적대비_산청-수동간견적의뢰(계측및보링)" xfId="1326"/>
    <cellStyle name="_인원계획표 _중부내륙-최종판_산청-수동간견적의뢰(계측및보링)" xfId="1327"/>
    <cellStyle name="_인원계획표 _중부내륙-최종판_이양능주1공구-견적대비" xfId="1328"/>
    <cellStyle name="_인원계획표 _중부내륙-최종판_이양능주1공구-견적대비_산청-수동간견적의뢰(계측및보링)" xfId="1329"/>
    <cellStyle name="_인원계획표 _집행단가블랙다운1" xfId="1330"/>
    <cellStyle name="_인원계획표 _집행단가블랙다운1_산청-수동간견적의뢰(계측및보링)" xfId="1331"/>
    <cellStyle name="_인원계획표 _집행단가블랙다운1_집행단가블랙다운1" xfId="1332"/>
    <cellStyle name="_인원계획표 _집행단가블랙다운1_집행단가블랙다운1_산청-수동간견적의뢰(계측및보링)" xfId="1333"/>
    <cellStyle name="_인원계획표 _청양우회" xfId="1334"/>
    <cellStyle name="_인원계획표 _청양우회_강변북로-견적대비" xfId="1335"/>
    <cellStyle name="_인원계획표 _청양우회_강변북로-견적대비_산청-수동간견적의뢰(계측및보링)" xfId="1336"/>
    <cellStyle name="_인원계획표 _청양우회_무안광주2공구-견적대비" xfId="1337"/>
    <cellStyle name="_인원계획표 _청양우회_무안광주2공구-견적대비_산청-수동간견적의뢰(계측및보링)" xfId="1338"/>
    <cellStyle name="_인원계획표 _청양우회_산청-수동간견적의뢰(계측및보링)" xfId="1339"/>
    <cellStyle name="_인원계획표 _청양우회_이양능주1공구-견적대비" xfId="1340"/>
    <cellStyle name="_인원계획표 _청양우회_이양능주1공구-견적대비_산청-수동간견적의뢰(계측및보링)" xfId="1341"/>
    <cellStyle name="_인원계획표 _총괄표(결제용FORM)" xfId="1342"/>
    <cellStyle name="_인원계획표 _탐진댐" xfId="1343"/>
    <cellStyle name="_인원계획표 _탐진댐_강변북로-견적대비" xfId="1344"/>
    <cellStyle name="_인원계획표 _탐진댐_강변북로-견적대비_산청-수동간견적의뢰(계측및보링)" xfId="1345"/>
    <cellStyle name="_인원계획표 _탐진댐_무안광주2공구-견적대비" xfId="1346"/>
    <cellStyle name="_인원계획표 _탐진댐_무안광주2공구-견적대비_산청-수동간견적의뢰(계측및보링)" xfId="1347"/>
    <cellStyle name="_인원계획표 _탐진댐_산청-수동간견적의뢰(계측및보링)" xfId="1348"/>
    <cellStyle name="_인원계획표 _탐진댐_이양능주1공구-견적대비" xfId="1349"/>
    <cellStyle name="_인원계획표 _탐진댐_이양능주1공구-견적대비_산청-수동간견적의뢰(계측및보링)" xfId="1350"/>
    <cellStyle name="_인원계획표 _현곡어연" xfId="1351"/>
    <cellStyle name="_인원계획표 _현곡어연_강변북로-견적대비" xfId="1352"/>
    <cellStyle name="_인원계획표 _현곡어연_강변북로-견적대비_산청-수동간견적의뢰(계측및보링)" xfId="1353"/>
    <cellStyle name="_인원계획표 _현곡어연_무안광주2공구-견적대비" xfId="1354"/>
    <cellStyle name="_인원계획표 _현곡어연_무안광주2공구-견적대비_산청-수동간견적의뢰(계측및보링)" xfId="1355"/>
    <cellStyle name="_인원계획표 _현곡어연_산청-수동간견적의뢰(계측및보링)" xfId="1356"/>
    <cellStyle name="_인원계획표 _현곡어연_이양능주1공구-견적대비" xfId="1357"/>
    <cellStyle name="_인원계획표 _현곡어연_이양능주1공구-견적대비_산청-수동간견적의뢰(계측및보링)" xfId="1358"/>
    <cellStyle name="_인원계획표 _화산관창" xfId="1359"/>
    <cellStyle name="_인원계획표 _화산관창_강변북로-견적대비" xfId="1360"/>
    <cellStyle name="_인원계획표 _화산관창_강변북로-견적대비_산청-수동간견적의뢰(계측및보링)" xfId="1361"/>
    <cellStyle name="_인원계획표 _화산관창_무안광주2공구-견적대비" xfId="1362"/>
    <cellStyle name="_인원계획표 _화산관창_무안광주2공구-견적대비_산청-수동간견적의뢰(계측및보링)" xfId="1363"/>
    <cellStyle name="_인원계획표 _화산관창_산청-수동간견적의뢰(계측및보링)" xfId="1364"/>
    <cellStyle name="_인원계획표 _화산관창_이양능주1공구-견적대비" xfId="1365"/>
    <cellStyle name="_인원계획표 _화산관창_이양능주1공구-견적대비_산청-수동간견적의뢰(계측및보링)" xfId="1366"/>
    <cellStyle name="_입찰표지 " xfId="1367"/>
    <cellStyle name="_입찰표지 _2000TMP-POW2" xfId="1368"/>
    <cellStyle name="_입찰표지 _2000TMP-POW2_2002TMP-POW1" xfId="1369"/>
    <cellStyle name="_입찰표지 _2000TMP-POW2_2002TMP-POW1_2002TMP-POW1" xfId="1370"/>
    <cellStyle name="_입찰표지 _2000TMP-POW2_2002TMP-POW1_2002TMP-POW1_2002TMP-POW1" xfId="1371"/>
    <cellStyle name="_입찰표지 _2000TMP-POW2_2002TMP-POW1_2002TMP-POW1_2002TMP-POW1_2002TMP-POW1" xfId="1372"/>
    <cellStyle name="_입찰표지 _2000TMP-POW2_2002TMP-POW1_2002TMP-POW1_2002TMP-POW1_2002TMP-POW1_2002TMP-POW1" xfId="1373"/>
    <cellStyle name="_입찰표지 _2000TMP-POW2_2002TMP-POW1_2002TMP-POW1_2002TMP-POW1_2002TMP-POW1_2002TMP-POW1_2002TMP-POW1" xfId="1374"/>
    <cellStyle name="_입찰표지 _2000TMP-POW2_2002TMP-POW1_2002TMP-POW1_2002TMP-POW1_2002TMP-POW1_2002TMP-POW1_2002TMP-POW1_2002TMP-POW1" xfId="1375"/>
    <cellStyle name="_입찰표지 _2000TMP-POW2_2002TMP-POW1_2002TMP-POW1_2002TMP-POW1_2002TMP-POW1_2002TMP-POW1_2002TMP-POW1_2002TMP-POW1_2002TMP-POW1" xfId="1376"/>
    <cellStyle name="_입찰표지 _2000TMP-POW2_2003송도TMP" xfId="1377"/>
    <cellStyle name="_입찰표지 _2000TMP-POW2_APT평당금액분석표-TOT" xfId="1378"/>
    <cellStyle name="_입찰표지 _2000TMP-POW2_APT평당금액분석표-TOT_APT평당금액분석표-TOT" xfId="1379"/>
    <cellStyle name="_입찰표지 _2000TMP-POW2_TVHeadend" xfId="1380"/>
    <cellStyle name="_입찰표지 _2000TMP-POW2_검암2차장비" xfId="1381"/>
    <cellStyle name="_입찰표지 _2000TMP-POW2_검암2차장비_아이원플러스내역" xfId="1382"/>
    <cellStyle name="_입찰표지 _2000TMP-POW2_검암2차집행분석용" xfId="1383"/>
    <cellStyle name="_입찰표지 _2000TMP-POW2_대치동아파트집행" xfId="1384"/>
    <cellStyle name="_입찰표지 _2000TMP-POW2_서계동오피스텔" xfId="1385"/>
    <cellStyle name="_입찰표지 _2000TMP-POW2_서초동가집행" xfId="1386"/>
    <cellStyle name="_입찰표지 _2000TMP-POW2_서초장비대비" xfId="1387"/>
    <cellStyle name="_입찰표지 _2000TMP-POW2_서초장비대비_아이원플러스내역" xfId="1388"/>
    <cellStyle name="_입찰표지 _2000TMP-POW2_서초풍림아이원플러스(0723)(2)" xfId="1389"/>
    <cellStyle name="_입찰표지 _2000TMP-POW2_서초풍림아이원플러스(0723)(2)_서계동오피스텔" xfId="1390"/>
    <cellStyle name="_입찰표지 _2000TMP-POW2_서초풍림아이원플러스(0723)(2)_서초동가집행" xfId="1391"/>
    <cellStyle name="_입찰표지 _2000TMP-POW2_서초풍림아이원플러스(0723)(2)_서초동오피스텔(구)" xfId="1392"/>
    <cellStyle name="_입찰표지 _2000TMP-POW2_서초풍림아이원플러스(0723)(2)_서초동오피스텔(구)_아이원플러스내역" xfId="1393"/>
    <cellStyle name="_입찰표지 _2000TMP-POW2_서초풍림아이원플러스(0723)(2)_아이원플러스내역" xfId="1394"/>
    <cellStyle name="_입찰표지 _2000TMP-POW2_서초풍림아이원플러스(0723)(2)_아이원플러스내역_아이원플러스내역" xfId="1395"/>
    <cellStyle name="_입찰표지 _2000TMP-POW2_송도1BL" xfId="1396"/>
    <cellStyle name="_입찰표지 _2000TMP-POW2_송도1BL(R2)" xfId="1397"/>
    <cellStyle name="_입찰표지 _2000TMP-POW2_송도4BL(R2)" xfId="1398"/>
    <cellStyle name="_입찰표지 _2000TMP-POW2_송도4BL(R3)" xfId="1399"/>
    <cellStyle name="_입찰표지 _2000TMP-POW2_송도공사개요(전기)" xfId="1400"/>
    <cellStyle name="_입찰표지 _2000TMP-POW2_송도신도시금아아파트신축공사" xfId="1401"/>
    <cellStyle name="_입찰표지 _2000TMP-POW2_송도신도시금아아파트신축공사(공내역)" xfId="1402"/>
    <cellStyle name="_입찰표지 _2000TMP-POW2_송도신도시다원아파트신축공사" xfId="1403"/>
    <cellStyle name="_입찰표지 _2000TMP-POW2_송도신도시다원아파트신축공사(공내역)" xfId="1404"/>
    <cellStyle name="_입찰표지 _2000TMP-POW2_승인안난_월곶2차4-2BL(집행)R2" xfId="1405"/>
    <cellStyle name="_입찰표지 _2000TMP-POW2_아이원플러스내역" xfId="1406"/>
    <cellStyle name="_입찰표지 _2000TMP-POW2_의정부금오집행(R0)" xfId="1407"/>
    <cellStyle name="_입찰표지 _2000TMP-POW2_인천검암2차" xfId="1408"/>
    <cellStyle name="_입찰표지 _2000TMP-POW2_인천검암2차_아이원플러스내역" xfId="1409"/>
    <cellStyle name="_입찰표지 _2000TMP-POW2_장비대비표(FORM)" xfId="1410"/>
    <cellStyle name="_입찰표지 _2000TMP-POW2_총괄표(결제용FORM)" xfId="1411"/>
    <cellStyle name="_입찰표지 _2001TMP-POW2" xfId="1412"/>
    <cellStyle name="_입찰표지 _2001TMP-POW2_2002TMP-POW1" xfId="1413"/>
    <cellStyle name="_입찰표지 _2001TMP-POW2_2002TMP-POW1_2002TMP-POW1" xfId="1414"/>
    <cellStyle name="_입찰표지 _2001TMP-POW2_2002TMP-POW1_2002TMP-POW1_2002TMP-POW1" xfId="1415"/>
    <cellStyle name="_입찰표지 _2001TMP-POW2_2002TMP-POW1_2002TMP-POW1_2002TMP-POW1_2002TMP-POW1" xfId="1416"/>
    <cellStyle name="_입찰표지 _2001TMP-POW2_2002TMP-POW1_2002TMP-POW1_2002TMP-POW1_2002TMP-POW1_2002TMP-POW1" xfId="1417"/>
    <cellStyle name="_입찰표지 _2001TMP-POW2_2002TMP-POW1_2002TMP-POW1_2002TMP-POW1_2002TMP-POW1_2002TMP-POW1_2002TMP-POW1" xfId="1418"/>
    <cellStyle name="_입찰표지 _2001TMP-POW2_2002TMP-POW1_2002TMP-POW1_2002TMP-POW1_2002TMP-POW1_2002TMP-POW1_2002TMP-POW1_2002TMP-POW1" xfId="1419"/>
    <cellStyle name="_입찰표지 _2001TMP-POW2_2002TMP-POW1_2002TMP-POW1_2002TMP-POW1_2002TMP-POW1_2002TMP-POW1_2002TMP-POW1_2002TMP-POW1_2002TMP-POW1" xfId="1420"/>
    <cellStyle name="_입찰표지 _2001TMP-POW2_2003송도TMP" xfId="1421"/>
    <cellStyle name="_입찰표지 _2001TMP-POW2_APT평당금액분석표-TOT" xfId="1422"/>
    <cellStyle name="_입찰표지 _2001TMP-POW2_APT평당금액분석표-TOT_APT평당금액분석표-TOT" xfId="1423"/>
    <cellStyle name="_입찰표지 _2001TMP-POW2_TVHeadend" xfId="1424"/>
    <cellStyle name="_입찰표지 _2001TMP-POW2_검암2차장비" xfId="1425"/>
    <cellStyle name="_입찰표지 _2001TMP-POW2_검암2차장비_아이원플러스내역" xfId="1426"/>
    <cellStyle name="_입찰표지 _2001TMP-POW2_검암2차집행분석용" xfId="1427"/>
    <cellStyle name="_입찰표지 _2001TMP-POW2_대치동아파트집행" xfId="1428"/>
    <cellStyle name="_입찰표지 _2001TMP-POW2_서계동오피스텔" xfId="1429"/>
    <cellStyle name="_입찰표지 _2001TMP-POW2_서초동가집행" xfId="1430"/>
    <cellStyle name="_입찰표지 _2001TMP-POW2_서초장비대비" xfId="1431"/>
    <cellStyle name="_입찰표지 _2001TMP-POW2_서초장비대비_아이원플러스내역" xfId="1432"/>
    <cellStyle name="_입찰표지 _2001TMP-POW2_서초풍림아이원플러스(0723)(2)" xfId="1433"/>
    <cellStyle name="_입찰표지 _2001TMP-POW2_서초풍림아이원플러스(0723)(2)_서계동오피스텔" xfId="1434"/>
    <cellStyle name="_입찰표지 _2001TMP-POW2_서초풍림아이원플러스(0723)(2)_서초동가집행" xfId="1435"/>
    <cellStyle name="_입찰표지 _2001TMP-POW2_서초풍림아이원플러스(0723)(2)_서초동오피스텔(구)" xfId="1436"/>
    <cellStyle name="_입찰표지 _2001TMP-POW2_서초풍림아이원플러스(0723)(2)_서초동오피스텔(구)_아이원플러스내역" xfId="1437"/>
    <cellStyle name="_입찰표지 _2001TMP-POW2_서초풍림아이원플러스(0723)(2)_아이원플러스내역" xfId="1438"/>
    <cellStyle name="_입찰표지 _2001TMP-POW2_서초풍림아이원플러스(0723)(2)_아이원플러스내역_아이원플러스내역" xfId="1439"/>
    <cellStyle name="_입찰표지 _2001TMP-POW2_송도1BL" xfId="1440"/>
    <cellStyle name="_입찰표지 _2001TMP-POW2_송도1BL(R2)" xfId="1441"/>
    <cellStyle name="_입찰표지 _2001TMP-POW2_송도4BL(R2)" xfId="1442"/>
    <cellStyle name="_입찰표지 _2001TMP-POW2_송도4BL(R3)" xfId="1443"/>
    <cellStyle name="_입찰표지 _2001TMP-POW2_송도공사개요(전기)" xfId="1444"/>
    <cellStyle name="_입찰표지 _2001TMP-POW2_송도신도시금아아파트신축공사" xfId="1445"/>
    <cellStyle name="_입찰표지 _2001TMP-POW2_송도신도시금아아파트신축공사(공내역)" xfId="1446"/>
    <cellStyle name="_입찰표지 _2001TMP-POW2_송도신도시다원아파트신축공사" xfId="1447"/>
    <cellStyle name="_입찰표지 _2001TMP-POW2_송도신도시다원아파트신축공사(공내역)" xfId="1448"/>
    <cellStyle name="_입찰표지 _2001TMP-POW2_승인안난_월곶2차4-2BL(집행)R2" xfId="1449"/>
    <cellStyle name="_입찰표지 _2001TMP-POW2_아이원플러스내역" xfId="1450"/>
    <cellStyle name="_입찰표지 _2001TMP-POW2_의정부금오집행(R0)" xfId="1451"/>
    <cellStyle name="_입찰표지 _2001TMP-POW2_인천검암2차" xfId="1452"/>
    <cellStyle name="_입찰표지 _2001TMP-POW2_인천검암2차_아이원플러스내역" xfId="1453"/>
    <cellStyle name="_입찰표지 _2001TMP-POW2_장비대비표(FORM)" xfId="1454"/>
    <cellStyle name="_입찰표지 _2001TMP-POW2_총괄표(결제용FORM)" xfId="1455"/>
    <cellStyle name="_입찰표지 _2002TMP-POW0" xfId="1456"/>
    <cellStyle name="_입찰표지 _2002TMP-POW0_2002TMP" xfId="1457"/>
    <cellStyle name="_입찰표지 _2002TMP-POW0_2002TMP_2002TMP-POW1" xfId="1458"/>
    <cellStyle name="_입찰표지 _2002TMP-POW0_2002TMP_2002TMP-POW1_2002TMP-POW1" xfId="1459"/>
    <cellStyle name="_입찰표지 _2002TMP-POW0_2002TMP_2002TMP-POW1_2002TMP-POW1_2002TMP-POW1" xfId="1460"/>
    <cellStyle name="_입찰표지 _2002TMP-POW0_2002TMP_2002TMP-POW1_2002TMP-POW1_2002TMP-POW1_2002TMP-POW1" xfId="1461"/>
    <cellStyle name="_입찰표지 _2002TMP-POW0_2002TMP_2002TMP-POW1_2002TMP-POW1_2002TMP-POW1_2002TMP-POW1_2002TMP-POW1" xfId="1462"/>
    <cellStyle name="_입찰표지 _2002TMP-POW0_2002TMP_2002TMP-POW1_2002TMP-POW1_2002TMP-POW1_2002TMP-POW1_2002TMP-POW1_2002TMP-POW1" xfId="1463"/>
    <cellStyle name="_입찰표지 _2002TMP-POW0_2002TMP-POW1" xfId="1464"/>
    <cellStyle name="_입찰표지 _2002TMP-POW0_2002TMP-POW1_2002TMP-POW1" xfId="1465"/>
    <cellStyle name="_입찰표지 _2002TMP-POW0_2002TMP-POW1_2002TMP-POW1_2002TMP" xfId="1466"/>
    <cellStyle name="_입찰표지 _2002TMP-POW0_2002TMP-POW1_2002TMP-POW1_2002TMP_2002TMP-POW1" xfId="1467"/>
    <cellStyle name="_입찰표지 _2002TMP-POW0_2002TMP-POW1_2002TMP-POW1_2002TMP_2002TMP-POW1_2002TMP-POW1" xfId="1468"/>
    <cellStyle name="_입찰표지 _2002TMP-POW0_2002TMP-POW1_2002TMP-POW1_2002TMP_2002TMP-POW1_2002TMP-POW1_2002TMP-POW1" xfId="1469"/>
    <cellStyle name="_입찰표지 _2002TMP-POW0_2002TMP-POW1_2002TMP-POW1_2002TMP_2002TMP-POW1_2002TMP-POW1_2002TMP-POW1_2002TMP-POW1" xfId="1470"/>
    <cellStyle name="_입찰표지 _2002TMP-POW0_2002TMP-POW1_2002TMP-POW1_2002TMP_2002TMP-POW1_2002TMP-POW1_2002TMP-POW1_2002TMP-POW1_2002TMP-POW1" xfId="1471"/>
    <cellStyle name="_입찰표지 _2002TMP-POW0_2002TMP-POW1_2002TMP-POW1_2002TMP_2002TMP-POW1_2002TMP-POW1_2002TMP-POW1_2002TMP-POW1_2002TMP-POW1_2002TMP-POW1" xfId="1472"/>
    <cellStyle name="_입찰표지 _2002TMP-POW0_2002TMP-POW1_2002TMP-POW1_2002TMP-POW1" xfId="1473"/>
    <cellStyle name="_입찰표지 _2002TMP-POW0_2002TMP-POW1_2002TMP-POW1_2002TMP-POW1_2002TMP-POW1" xfId="1474"/>
    <cellStyle name="_입찰표지 _2002TMP-POW0_2002TMP-POW1_2002TMP-POW1_2002TMP-POW1_2002TMP-POW1_2002TMP" xfId="1475"/>
    <cellStyle name="_입찰표지 _2002TMP-POW0_2002TMP-POW1_2002TMP-POW1_2002TMP-POW1_2002TMP-POW1_2002TMP_2002TMP-POW1" xfId="1476"/>
    <cellStyle name="_입찰표지 _2002TMP-POW0_2002TMP-POW1_2002TMP-POW1_2002TMP-POW1_2002TMP-POW1_2002TMP_2002TMP-POW1_2002TMP-POW1" xfId="1477"/>
    <cellStyle name="_입찰표지 _2002TMP-POW0_2002TMP-POW1_2002TMP-POW1_2002TMP-POW1_2002TMP-POW1_2002TMP_2002TMP-POW1_2002TMP-POW1_2002TMP-POW1" xfId="1478"/>
    <cellStyle name="_입찰표지 _2002TMP-POW0_2002TMP-POW1_2002TMP-POW1_2002TMP-POW1_2002TMP-POW1_2002TMP_2002TMP-POW1_2002TMP-POW1_2002TMP-POW1_2002TMP-POW1" xfId="1479"/>
    <cellStyle name="_입찰표지 _2002TMP-POW0_2002TMP-POW1_2002TMP-POW1_2002TMP-POW1_2002TMP-POW1_2002TMP_2002TMP-POW1_2002TMP-POW1_2002TMP-POW1_2002TMP-POW1_2002TMP-POW1" xfId="1480"/>
    <cellStyle name="_입찰표지 _2002TMP-POW0_2002TMP-POW1_2002TMP-POW1_2002TMP-POW1_2002TMP-POW1_2002TMP_2002TMP-POW1_2002TMP-POW1_2002TMP-POW1_2002TMP-POW1_2002TMP-POW1_2002TMP-POW1" xfId="1481"/>
    <cellStyle name="_입찰표지 _2002TMP-POW0_2002TMP-POW1_2002TMP-POW1_2002TMP-POW1_2002TMP-POW1_2002TMP-POW1" xfId="1482"/>
    <cellStyle name="_입찰표지 _2002TMP-POW0_2002TMP-POW1_2002TMP-POW1_2002TMP-POW1_2002TMP-POW1_2002TMP-POW1_2002TMP-POW1" xfId="1483"/>
    <cellStyle name="_입찰표지 _2002TMP-POW0_2002TMP-POW1_2002TMP-POW1_2002TMP-POW1_2002TMP-POW1_2002TMP-POW1_2002TMP-POW1_2002TMP-POW1" xfId="1484"/>
    <cellStyle name="_입찰표지 _2002TMP-POW0_2002TMP-POW1_2002TMP-POW1_2002TMP-POW1_2002TMP-POW1_2002TMP-POW1_2002TMP-POW1_2002TMP-POW1_2002TMP-POW1" xfId="1485"/>
    <cellStyle name="_입찰표지 _2002TMP-POW0_2002TMP-POW1_2002TMP-POW1_2002TMP-POW1_2002TMP-POW1_2002TMP-POW1_2002TMP-POW1_2002TMP-POW1_2002TMP-POW1_2002TMP-POW1" xfId="1486"/>
    <cellStyle name="_입찰표지 _2002TMP-POW0_2002TMP-POW1_2002TMP-POW1_2002TMP-POW1_2002TMP-POW1_2002TMP-POW1_2002TMP-POW1_2002TMP-POW1_2002TMP-POW1_2002TMP-POW1_2002TMP-POW1" xfId="1487"/>
    <cellStyle name="_입찰표지 _2002TMP-POW0_2002TMP-POW1_2002TMP-POW1_2002TMP-POW1_2002TMP-POW1_2002TMP-POW1_2002TMP-POW1_2002TMP-POW1_2002TMP-POW1_2002TMP-POW1_2002TMP-POW1_2002TMP-POW1" xfId="1488"/>
    <cellStyle name="_입찰표지 _2002TMP-POW0_2002TMP-POW1_2002TMP-POW1_2002TMP-POW1_2002TMP-POW1_2002TMP-POW1_2002TMP-POW1_2002TMP-POW1_2002TMP-POW1_2002TMP-POW1_2002TMP-POW1_2002TMP-POW1_2002TMP-POW1" xfId="1489"/>
    <cellStyle name="_입찰표지 _2002TMP-POW0_2002TMP-POW1_2002TMP-POW1_2002TMP-POW1_2002TMP-POW1_2002TMP-POW1_2002TMP-POW1_2002TMP-POW1_2002TMP-POW1_2002TMP-POW1_2002TMP-POW1_2002TMP-POW1_2002TMP-POW1_2002TMP-POW1" xfId="1490"/>
    <cellStyle name="_입찰표지 _2002TMP-POW0_2002TMP-POW11" xfId="1491"/>
    <cellStyle name="_입찰표지 _2002TMP-POW0_2002TMP-POW11_2002TMP-POW1" xfId="1492"/>
    <cellStyle name="_입찰표지 _2002TMP-POW0_2002TMP-POW11_2002TMP-POW1_2002TMP-POW1" xfId="1493"/>
    <cellStyle name="_입찰표지 _2002TMP-POW0_2002TMP-POW11_2002TMP-POW1_2002TMP-POW1_2002TMP-POW1" xfId="1494"/>
    <cellStyle name="_입찰표지 _2002TMP-POW0_2002TMP-POW11_2002TMP-POW1_2002TMP-POW1_2002TMP-POW1_2002TMP-POW1" xfId="1495"/>
    <cellStyle name="_입찰표지 _2002TMP-POW0_2002TMP-POW11_2002TMP-POW1_2002TMP-POW1_2002TMP-POW1_2002TMP-POW1_2002TMP-POW1" xfId="1496"/>
    <cellStyle name="_입찰표지 _2002TMP-POW0_2002TMP-POW11_2002TMP-POW1_2002TMP-POW1_2002TMP-POW1_2002TMP-POW1_2002TMP-POW1_2002TMP-POW1" xfId="1497"/>
    <cellStyle name="_입찰표지 _2002TMP-POW0_원당TOTAL(R0)" xfId="1498"/>
    <cellStyle name="_입찰표지 _2002TMP-POW0_원당TOTAL(R0)_2002TMP-POW1" xfId="1499"/>
    <cellStyle name="_입찰표지 _2002TMP-POW0_원당TOTAL(R0)_2002TMP-POW1_2002TMP-POW1" xfId="1500"/>
    <cellStyle name="_입찰표지 _2002TMP-POW0_원당TOTAL(R0)_2002TMP-POW1_2002TMP-POW1_2002TMP-POW1" xfId="1501"/>
    <cellStyle name="_입찰표지 _2002TMP-POW0_원당TOTAL(R0)_2002TMP-POW1_2002TMP-POW1_2002TMP-POW1_2002TMP-POW1" xfId="1502"/>
    <cellStyle name="_입찰표지 _2002TMP-POW0_원당TOTAL(R0)_2002TMP-POW1_2002TMP-POW1_2002TMP-POW1_2002TMP-POW1_2002TMP-POW1" xfId="1503"/>
    <cellStyle name="_입찰표지 _2002TMP-POW0_원당TOTAL(R0)_2002TMP-POW1_2002TMP-POW1_2002TMP-POW1_2002TMP-POW1_2002TMP-POW1_2002TMP-POW1" xfId="1504"/>
    <cellStyle name="_입찰표지 _2002TMP-POW0_원당TOTAL(R0)_2002TMP-POW1_2002TMP-POW1_2002TMP-POW1_2002TMP-POW1_2002TMP-POW1_2002TMP-POW1_2002TMP-POW1" xfId="1505"/>
    <cellStyle name="_입찰표지 _2002TMP-POW0_원당TOTAL(R0)_2002TMP-POW1_2002TMP-POW1_2002TMP-POW1_2002TMP-POW1_2002TMP-POW1_2002TMP-POW1_2002TMP-POW1_2002TMP-POW1" xfId="1506"/>
    <cellStyle name="_입찰표지 _2002TMP-POW1" xfId="1507"/>
    <cellStyle name="_입찰표지 _2002TMP-POW1_2002TMP" xfId="1508"/>
    <cellStyle name="_입찰표지 _2002TMP-POW1_2002TMP_2002TMP-POW1" xfId="1509"/>
    <cellStyle name="_입찰표지 _2002TMP-POW1_2002TMP_2002TMP-POW1_2002TMP-POW1" xfId="1510"/>
    <cellStyle name="_입찰표지 _2002TMP-POW1_2002TMP_2002TMP-POW1_2002TMP-POW1_2002TMP-POW1" xfId="1511"/>
    <cellStyle name="_입찰표지 _2002TMP-POW1_2002TMP_2002TMP-POW1_2002TMP-POW1_2002TMP-POW1_2002TMP-POW1" xfId="1512"/>
    <cellStyle name="_입찰표지 _2002TMP-POW1_2002TMP_2002TMP-POW1_2002TMP-POW1_2002TMP-POW1_2002TMP-POW1_2002TMP-POW1" xfId="1513"/>
    <cellStyle name="_입찰표지 _2002TMP-POW1_2002TMP_2002TMP-POW1_2002TMP-POW1_2002TMP-POW1_2002TMP-POW1_2002TMP-POW1_2002TMP-POW1" xfId="1514"/>
    <cellStyle name="_입찰표지 _2002TMP-POW1_2002TMP-POW1" xfId="1515"/>
    <cellStyle name="_입찰표지 _2002TMP-POW1_2002TMP-POW1_2002TMP-POW1" xfId="1516"/>
    <cellStyle name="_입찰표지 _2002TMP-POW1_2002TMP-POW1_2002TMP-POW1_2002TMP" xfId="1517"/>
    <cellStyle name="_입찰표지 _2002TMP-POW1_2002TMP-POW1_2002TMP-POW1_2002TMP_2002TMP-POW1" xfId="1518"/>
    <cellStyle name="_입찰표지 _2002TMP-POW1_2002TMP-POW1_2002TMP-POW1_2002TMP_2002TMP-POW1_2002TMP-POW1" xfId="1519"/>
    <cellStyle name="_입찰표지 _2002TMP-POW1_2002TMP-POW1_2002TMP-POW1_2002TMP_2002TMP-POW1_2002TMP-POW1_2002TMP-POW1" xfId="1520"/>
    <cellStyle name="_입찰표지 _2002TMP-POW1_2002TMP-POW1_2002TMP-POW1_2002TMP_2002TMP-POW1_2002TMP-POW1_2002TMP-POW1_2002TMP-POW1" xfId="1521"/>
    <cellStyle name="_입찰표지 _2002TMP-POW1_2002TMP-POW1_2002TMP-POW1_2002TMP_2002TMP-POW1_2002TMP-POW1_2002TMP-POW1_2002TMP-POW1_2002TMP-POW1" xfId="1522"/>
    <cellStyle name="_입찰표지 _2002TMP-POW1_2002TMP-POW1_2002TMP-POW1_2002TMP_2002TMP-POW1_2002TMP-POW1_2002TMP-POW1_2002TMP-POW1_2002TMP-POW1_2002TMP-POW1" xfId="1523"/>
    <cellStyle name="_입찰표지 _2002TMP-POW1_2002TMP-POW1_2002TMP-POW1_2002TMP-POW1" xfId="1524"/>
    <cellStyle name="_입찰표지 _2002TMP-POW1_2002TMP-POW1_2002TMP-POW1_2002TMP-POW1_2002TMP-POW1" xfId="1525"/>
    <cellStyle name="_입찰표지 _2002TMP-POW1_2002TMP-POW1_2002TMP-POW1_2002TMP-POW1_2002TMP-POW1_2002TMP" xfId="1526"/>
    <cellStyle name="_입찰표지 _2002TMP-POW1_2002TMP-POW1_2002TMP-POW1_2002TMP-POW1_2002TMP-POW1_2002TMP_2002TMP-POW1" xfId="1527"/>
    <cellStyle name="_입찰표지 _2002TMP-POW1_2002TMP-POW1_2002TMP-POW1_2002TMP-POW1_2002TMP-POW1_2002TMP_2002TMP-POW1_2002TMP-POW1" xfId="1528"/>
    <cellStyle name="_입찰표지 _2002TMP-POW1_2002TMP-POW1_2002TMP-POW1_2002TMP-POW1_2002TMP-POW1_2002TMP_2002TMP-POW1_2002TMP-POW1_2002TMP-POW1" xfId="1529"/>
    <cellStyle name="_입찰표지 _2002TMP-POW1_2002TMP-POW1_2002TMP-POW1_2002TMP-POW1_2002TMP-POW1_2002TMP_2002TMP-POW1_2002TMP-POW1_2002TMP-POW1_2002TMP-POW1" xfId="1530"/>
    <cellStyle name="_입찰표지 _2002TMP-POW1_2002TMP-POW1_2002TMP-POW1_2002TMP-POW1_2002TMP-POW1_2002TMP_2002TMP-POW1_2002TMP-POW1_2002TMP-POW1_2002TMP-POW1_2002TMP-POW1" xfId="1531"/>
    <cellStyle name="_입찰표지 _2002TMP-POW1_2002TMP-POW1_2002TMP-POW1_2002TMP-POW1_2002TMP-POW1_2002TMP_2002TMP-POW1_2002TMP-POW1_2002TMP-POW1_2002TMP-POW1_2002TMP-POW1_2002TMP-POW1" xfId="1532"/>
    <cellStyle name="_입찰표지 _2002TMP-POW1_2002TMP-POW1_2002TMP-POW1_2002TMP-POW1_2002TMP-POW1_2002TMP-POW1" xfId="1533"/>
    <cellStyle name="_입찰표지 _2002TMP-POW1_2002TMP-POW1_2002TMP-POW1_2002TMP-POW1_2002TMP-POW1_2002TMP-POW1_2002TMP-POW1" xfId="1534"/>
    <cellStyle name="_입찰표지 _2002TMP-POW1_2002TMP-POW1_2002TMP-POW1_2002TMP-POW1_2002TMP-POW1_2002TMP-POW1_2002TMP-POW1_2002TMP-POW1" xfId="1535"/>
    <cellStyle name="_입찰표지 _2002TMP-POW1_2002TMP-POW1_2002TMP-POW1_2002TMP-POW1_2002TMP-POW1_2002TMP-POW1_2002TMP-POW1_2002TMP-POW1_2002TMP-POW1" xfId="1536"/>
    <cellStyle name="_입찰표지 _2002TMP-POW1_2002TMP-POW1_2002TMP-POW1_2002TMP-POW1_2002TMP-POW1_2002TMP-POW1_2002TMP-POW1_2002TMP-POW1_2002TMP-POW1_2002TMP-POW1" xfId="1537"/>
    <cellStyle name="_입찰표지 _2002TMP-POW1_2002TMP-POW1_2002TMP-POW1_2002TMP-POW1_2002TMP-POW1_2002TMP-POW1_2002TMP-POW1_2002TMP-POW1_2002TMP-POW1_2002TMP-POW1_2002TMP-POW1" xfId="1538"/>
    <cellStyle name="_입찰표지 _2002TMP-POW1_2002TMP-POW1_2002TMP-POW1_2002TMP-POW1_2002TMP-POW1_2002TMP-POW1_2002TMP-POW1_2002TMP-POW1_2002TMP-POW1_2002TMP-POW1_2002TMP-POW1_2002TMP-POW1" xfId="1539"/>
    <cellStyle name="_입찰표지 _2002TMP-POW1_2002TMP-POW1_2002TMP-POW1_2002TMP-POW1_2002TMP-POW1_2002TMP-POW1_2002TMP-POW1_2002TMP-POW1_2002TMP-POW1_2002TMP-POW1_2002TMP-POW1_2002TMP-POW1_2002TMP-POW1" xfId="1540"/>
    <cellStyle name="_입찰표지 _2002TMP-POW1_2002TMP-POW1_2002TMP-POW1_2002TMP-POW1_2002TMP-POW1_2002TMP-POW1_2002TMP-POW1_2002TMP-POW1_2002TMP-POW1_2002TMP-POW1_2002TMP-POW1_2002TMP-POW1_2002TMP-POW1_2002TMP-POW1" xfId="1541"/>
    <cellStyle name="_입찰표지 _2002TMP-POW1_2002TMP-POW11" xfId="1542"/>
    <cellStyle name="_입찰표지 _2002TMP-POW1_2002TMP-POW11_2002TMP-POW1" xfId="1543"/>
    <cellStyle name="_입찰표지 _2002TMP-POW1_2002TMP-POW11_2002TMP-POW1_2002TMP-POW1" xfId="1544"/>
    <cellStyle name="_입찰표지 _2002TMP-POW1_2002TMP-POW11_2002TMP-POW1_2002TMP-POW1_2002TMP-POW1" xfId="1545"/>
    <cellStyle name="_입찰표지 _2002TMP-POW1_2002TMP-POW11_2002TMP-POW1_2002TMP-POW1_2002TMP-POW1_2002TMP-POW1" xfId="1546"/>
    <cellStyle name="_입찰표지 _2002TMP-POW1_2002TMP-POW11_2002TMP-POW1_2002TMP-POW1_2002TMP-POW1_2002TMP-POW1_2002TMP-POW1" xfId="1547"/>
    <cellStyle name="_입찰표지 _2002TMP-POW1_2002TMP-POW11_2002TMP-POW1_2002TMP-POW1_2002TMP-POW1_2002TMP-POW1_2002TMP-POW1_2002TMP-POW1" xfId="1548"/>
    <cellStyle name="_입찰표지 _2002TMP-POW1_원당TOTAL(R0)" xfId="1549"/>
    <cellStyle name="_입찰표지 _2002TMP-POW1_원당TOTAL(R0)_2002TMP-POW1" xfId="1550"/>
    <cellStyle name="_입찰표지 _2002TMP-POW1_원당TOTAL(R0)_2002TMP-POW1_2002TMP-POW1" xfId="1551"/>
    <cellStyle name="_입찰표지 _2002TMP-POW1_원당TOTAL(R0)_2002TMP-POW1_2002TMP-POW1_2002TMP-POW1" xfId="1552"/>
    <cellStyle name="_입찰표지 _2002TMP-POW1_원당TOTAL(R0)_2002TMP-POW1_2002TMP-POW1_2002TMP-POW1_2002TMP-POW1" xfId="1553"/>
    <cellStyle name="_입찰표지 _2002TMP-POW1_원당TOTAL(R0)_2002TMP-POW1_2002TMP-POW1_2002TMP-POW1_2002TMP-POW1_2002TMP-POW1" xfId="1554"/>
    <cellStyle name="_입찰표지 _2002TMP-POW1_원당TOTAL(R0)_2002TMP-POW1_2002TMP-POW1_2002TMP-POW1_2002TMP-POW1_2002TMP-POW1_2002TMP-POW1" xfId="1555"/>
    <cellStyle name="_입찰표지 _2002TMP-POW1_원당TOTAL(R0)_2002TMP-POW1_2002TMP-POW1_2002TMP-POW1_2002TMP-POW1_2002TMP-POW1_2002TMP-POW1_2002TMP-POW1" xfId="1556"/>
    <cellStyle name="_입찰표지 _2002TMP-POW1_원당TOTAL(R0)_2002TMP-POW1_2002TMP-POW1_2002TMP-POW1_2002TMP-POW1_2002TMP-POW1_2002TMP-POW1_2002TMP-POW1_2002TMP-POW1" xfId="1557"/>
    <cellStyle name="_입찰표지 _2002TMP-POW11" xfId="1558"/>
    <cellStyle name="_입찰표지 _2002TMP-POW11_2002TMP" xfId="1559"/>
    <cellStyle name="_입찰표지 _2002TMP-POW11_2002TMP_2002TMP-POW1" xfId="1560"/>
    <cellStyle name="_입찰표지 _2002TMP-POW11_2002TMP_2002TMP-POW1_2002TMP-POW1" xfId="1561"/>
    <cellStyle name="_입찰표지 _2002TMP-POW11_2002TMP_2002TMP-POW1_2002TMP-POW1_2002TMP-POW1" xfId="1562"/>
    <cellStyle name="_입찰표지 _2002TMP-POW11_2002TMP_2002TMP-POW1_2002TMP-POW1_2002TMP-POW1_2002TMP-POW1" xfId="1563"/>
    <cellStyle name="_입찰표지 _2002TMP-POW11_2002TMP_2002TMP-POW1_2002TMP-POW1_2002TMP-POW1_2002TMP-POW1_2002TMP-POW1" xfId="1564"/>
    <cellStyle name="_입찰표지 _2002TMP-POW11_2002TMP_2002TMP-POW1_2002TMP-POW1_2002TMP-POW1_2002TMP-POW1_2002TMP-POW1_2002TMP-POW1" xfId="1565"/>
    <cellStyle name="_입찰표지 _2002TMP-POW11_2002TMP-POW1" xfId="1566"/>
    <cellStyle name="_입찰표지 _2002TMP-POW11_2002TMP-POW1_2002TMP-POW1" xfId="1567"/>
    <cellStyle name="_입찰표지 _2002TMP-POW11_2002TMP-POW1_2002TMP-POW1_2002TMP-POW1" xfId="1568"/>
    <cellStyle name="_입찰표지 _2002TMP-POW11_2002TMP-POW1_2002TMP-POW1_2002TMP-POW1_2002TMP-POW1" xfId="1569"/>
    <cellStyle name="_입찰표지 _2002TMP-POW11_2002TMP-POW1_2002TMP-POW1_2002TMP-POW1_2002TMP-POW1_2002TMP-POW1" xfId="1570"/>
    <cellStyle name="_입찰표지 _2002TMP-POW11_2002TMP-POW1_2002TMP-POW1_2002TMP-POW1_2002TMP-POW1_2002TMP-POW1_2002TMP-POW1" xfId="1571"/>
    <cellStyle name="_입찰표지 _2002TMP-POW11_2002TMP-POW1_2002TMP-POW1_2002TMP-POW1_2002TMP-POW1_2002TMP-POW1_2002TMP-POW1_2002TMP-POW1" xfId="1572"/>
    <cellStyle name="_입찰표지 _2002TMP-POW11_2002TMP-POW1_2002TMP-POW1_2002TMP-POW1_2002TMP-POW1_2002TMP-POW1_2002TMP-POW1_2002TMP-POW1_2002TMP-POW1" xfId="1573"/>
    <cellStyle name="_입찰표지 _2002TMP-POW11_2002TMP-POW1_2002TMP-POW1_2002TMP-POW1_2002TMP-POW1_2002TMP-POW1_2002TMP-POW1_2002TMP-POW1_2002TMP-POW1_2002TMP-POW1" xfId="1574"/>
    <cellStyle name="_입찰표지 _2002TMP-POW11_2002TMP-POW11" xfId="1575"/>
    <cellStyle name="_입찰표지 _2002TMP-POW11_2002TMP-POW11_2002TMP-POW1" xfId="1576"/>
    <cellStyle name="_입찰표지 _2002TMP-POW11_2002TMP-POW11_2002TMP-POW1_2002TMP-POW1" xfId="1577"/>
    <cellStyle name="_입찰표지 _2002TMP-POW11_2002TMP-POW11_2002TMP-POW1_2002TMP-POW1_2002TMP-POW1" xfId="1578"/>
    <cellStyle name="_입찰표지 _2002TMP-POW11_2002TMP-POW11_2002TMP-POW1_2002TMP-POW1_2002TMP-POW1_2002TMP-POW1" xfId="1579"/>
    <cellStyle name="_입찰표지 _2002TMP-POW11_2002TMP-POW11_2002TMP-POW1_2002TMP-POW1_2002TMP-POW1_2002TMP-POW1_2002TMP-POW1" xfId="1580"/>
    <cellStyle name="_입찰표지 _2002TMP-POW11_2002TMP-POW11_2002TMP-POW1_2002TMP-POW1_2002TMP-POW1_2002TMP-POW1_2002TMP-POW1_2002TMP-POW1" xfId="1581"/>
    <cellStyle name="_입찰표지 _2002TMP-POW11_원당TOTAL(R0)" xfId="1582"/>
    <cellStyle name="_입찰표지 _2002TMP-POW11_원당TOTAL(R0)_2002TMP-POW1" xfId="1583"/>
    <cellStyle name="_입찰표지 _2002TMP-POW11_원당TOTAL(R0)_2002TMP-POW1_2002TMP-POW1" xfId="1584"/>
    <cellStyle name="_입찰표지 _2002TMP-POW11_원당TOTAL(R0)_2002TMP-POW1_2002TMP-POW1_2002TMP-POW1" xfId="1585"/>
    <cellStyle name="_입찰표지 _2002TMP-POW11_원당TOTAL(R0)_2002TMP-POW1_2002TMP-POW1_2002TMP-POW1_2002TMP-POW1" xfId="1586"/>
    <cellStyle name="_입찰표지 _2002TMP-POW11_원당TOTAL(R0)_2002TMP-POW1_2002TMP-POW1_2002TMP-POW1_2002TMP-POW1_2002TMP-POW1" xfId="1587"/>
    <cellStyle name="_입찰표지 _2002TMP-POW11_원당TOTAL(R0)_2002TMP-POW1_2002TMP-POW1_2002TMP-POW1_2002TMP-POW1_2002TMP-POW1_2002TMP-POW1" xfId="1588"/>
    <cellStyle name="_입찰표지 _2002TMP-POW11_원당TOTAL(R0)_2002TMP-POW1_2002TMP-POW1_2002TMP-POW1_2002TMP-POW1_2002TMP-POW1_2002TMP-POW1_2002TMP-POW1" xfId="1589"/>
    <cellStyle name="_입찰표지 _2002TMP-POW11_원당TOTAL(R0)_2002TMP-POW1_2002TMP-POW1_2002TMP-POW1_2002TMP-POW1_2002TMP-POW1_2002TMP-POW1_2002TMP-POW1_2002TMP-POW1" xfId="1590"/>
    <cellStyle name="_입찰표지 _2003TMP-POW0" xfId="1591"/>
    <cellStyle name="_입찰표지 _2003송도TMP" xfId="1592"/>
    <cellStyle name="_입찰표지 _APT평당금액분석표-TOT" xfId="1593"/>
    <cellStyle name="_입찰표지 _APT평당금액분석표-TOT_APT평당금액분석표-TOT" xfId="1594"/>
    <cellStyle name="_입찰표지 _Book1" xfId="1595"/>
    <cellStyle name="_입찰표지 _Book1_2002TMP" xfId="1596"/>
    <cellStyle name="_입찰표지 _Book1_2002TMP_2002TMP-POW1" xfId="1597"/>
    <cellStyle name="_입찰표지 _Book1_2002TMP_2002TMP-POW1_2002TMP-POW1" xfId="1598"/>
    <cellStyle name="_입찰표지 _Book1_2002TMP_2002TMP-POW1_2002TMP-POW1_2002TMP-POW1" xfId="1599"/>
    <cellStyle name="_입찰표지 _Book1_2002TMP_2002TMP-POW1_2002TMP-POW1_2002TMP-POW1_2002TMP-POW1" xfId="1600"/>
    <cellStyle name="_입찰표지 _Book1_2002TMP_2002TMP-POW1_2002TMP-POW1_2002TMP-POW1_2002TMP-POW1_2002TMP-POW1" xfId="1601"/>
    <cellStyle name="_입찰표지 _Book1_2002TMP_2002TMP-POW1_2002TMP-POW1_2002TMP-POW1_2002TMP-POW1_2002TMP-POW1_2002TMP-POW1" xfId="1602"/>
    <cellStyle name="_입찰표지 _Book1_2002TMP-POW1" xfId="1603"/>
    <cellStyle name="_입찰표지 _Book1_2002TMP-POW1_2002TMP-POW1" xfId="1604"/>
    <cellStyle name="_입찰표지 _Book1_2002TMP-POW1_2002TMP-POW1_2002TMP" xfId="1605"/>
    <cellStyle name="_입찰표지 _Book1_2002TMP-POW1_2002TMP-POW1_2002TMP_2002TMP-POW1" xfId="1606"/>
    <cellStyle name="_입찰표지 _Book1_2002TMP-POW1_2002TMP-POW1_2002TMP_2002TMP-POW1_2002TMP-POW1" xfId="1607"/>
    <cellStyle name="_입찰표지 _Book1_2002TMP-POW1_2002TMP-POW1_2002TMP_2002TMP-POW1_2002TMP-POW1_2002TMP-POW1" xfId="1608"/>
    <cellStyle name="_입찰표지 _Book1_2002TMP-POW1_2002TMP-POW1_2002TMP_2002TMP-POW1_2002TMP-POW1_2002TMP-POW1_2002TMP-POW1" xfId="1609"/>
    <cellStyle name="_입찰표지 _Book1_2002TMP-POW1_2002TMP-POW1_2002TMP_2002TMP-POW1_2002TMP-POW1_2002TMP-POW1_2002TMP-POW1_2002TMP-POW1" xfId="1610"/>
    <cellStyle name="_입찰표지 _Book1_2002TMP-POW1_2002TMP-POW1_2002TMP_2002TMP-POW1_2002TMP-POW1_2002TMP-POW1_2002TMP-POW1_2002TMP-POW1_2002TMP-POW1" xfId="1611"/>
    <cellStyle name="_입찰표지 _Book1_2002TMP-POW1_2002TMP-POW1_2002TMP-POW1" xfId="1612"/>
    <cellStyle name="_입찰표지 _Book1_2002TMP-POW1_2002TMP-POW1_2002TMP-POW1_2002TMP-POW1" xfId="1613"/>
    <cellStyle name="_입찰표지 _Book1_2002TMP-POW1_2002TMP-POW1_2002TMP-POW1_2002TMP-POW1_2002TMP" xfId="1614"/>
    <cellStyle name="_입찰표지 _Book1_2002TMP-POW1_2002TMP-POW1_2002TMP-POW1_2002TMP-POW1_2002TMP_2002TMP-POW1" xfId="1615"/>
    <cellStyle name="_입찰표지 _Book1_2002TMP-POW1_2002TMP-POW1_2002TMP-POW1_2002TMP-POW1_2002TMP_2002TMP-POW1_2002TMP-POW1" xfId="1616"/>
    <cellStyle name="_입찰표지 _Book1_2002TMP-POW1_2002TMP-POW1_2002TMP-POW1_2002TMP-POW1_2002TMP_2002TMP-POW1_2002TMP-POW1_2002TMP-POW1" xfId="1617"/>
    <cellStyle name="_입찰표지 _Book1_2002TMP-POW1_2002TMP-POW1_2002TMP-POW1_2002TMP-POW1_2002TMP_2002TMP-POW1_2002TMP-POW1_2002TMP-POW1_2002TMP-POW1" xfId="1618"/>
    <cellStyle name="_입찰표지 _Book1_2002TMP-POW1_2002TMP-POW1_2002TMP-POW1_2002TMP-POW1_2002TMP_2002TMP-POW1_2002TMP-POW1_2002TMP-POW1_2002TMP-POW1_2002TMP-POW1" xfId="1619"/>
    <cellStyle name="_입찰표지 _Book1_2002TMP-POW1_2002TMP-POW1_2002TMP-POW1_2002TMP-POW1_2002TMP_2002TMP-POW1_2002TMP-POW1_2002TMP-POW1_2002TMP-POW1_2002TMP-POW1_2002TMP-POW1" xfId="1620"/>
    <cellStyle name="_입찰표지 _Book1_2002TMP-POW1_2002TMP-POW1_2002TMP-POW1_2002TMP-POW1_2002TMP-POW1" xfId="1621"/>
    <cellStyle name="_입찰표지 _Book1_2002TMP-POW1_2002TMP-POW1_2002TMP-POW1_2002TMP-POW1_2002TMP-POW1_2002TMP-POW1" xfId="1622"/>
    <cellStyle name="_입찰표지 _Book1_2002TMP-POW1_2002TMP-POW1_2002TMP-POW1_2002TMP-POW1_2002TMP-POW1_2002TMP-POW1_2002TMP-POW1" xfId="1623"/>
    <cellStyle name="_입찰표지 _Book1_2002TMP-POW1_2002TMP-POW1_2002TMP-POW1_2002TMP-POW1_2002TMP-POW1_2002TMP-POW1_2002TMP-POW1_2002TMP-POW1" xfId="1624"/>
    <cellStyle name="_입찰표지 _Book1_2002TMP-POW1_2002TMP-POW1_2002TMP-POW1_2002TMP-POW1_2002TMP-POW1_2002TMP-POW1_2002TMP-POW1_2002TMP-POW1_2002TMP-POW1" xfId="1625"/>
    <cellStyle name="_입찰표지 _Book1_2002TMP-POW1_2002TMP-POW1_2002TMP-POW1_2002TMP-POW1_2002TMP-POW1_2002TMP-POW1_2002TMP-POW1_2002TMP-POW1_2002TMP-POW1_2002TMP-POW1" xfId="1626"/>
    <cellStyle name="_입찰표지 _Book1_2002TMP-POW1_2002TMP-POW1_2002TMP-POW1_2002TMP-POW1_2002TMP-POW1_2002TMP-POW1_2002TMP-POW1_2002TMP-POW1_2002TMP-POW1_2002TMP-POW1_2002TMP-POW1" xfId="1627"/>
    <cellStyle name="_입찰표지 _Book1_2002TMP-POW1_2002TMP-POW1_2002TMP-POW1_2002TMP-POW1_2002TMP-POW1_2002TMP-POW1_2002TMP-POW1_2002TMP-POW1_2002TMP-POW1_2002TMP-POW1_2002TMP-POW1_2002TMP-POW1" xfId="1628"/>
    <cellStyle name="_입찰표지 _Book1_2002TMP-POW1_2002TMP-POW1_2002TMP-POW1_2002TMP-POW1_2002TMP-POW1_2002TMP-POW1_2002TMP-POW1_2002TMP-POW1_2002TMP-POW1_2002TMP-POW1_2002TMP-POW1_2002TMP-POW1_2002TMP-POW1" xfId="1629"/>
    <cellStyle name="_입찰표지 _Book1_2002TMP-POW11" xfId="1630"/>
    <cellStyle name="_입찰표지 _Book1_2002TMP-POW11_2002TMP-POW1" xfId="1631"/>
    <cellStyle name="_입찰표지 _Book1_2002TMP-POW11_2002TMP-POW1_2002TMP-POW1" xfId="1632"/>
    <cellStyle name="_입찰표지 _Book1_2002TMP-POW11_2002TMP-POW1_2002TMP-POW1_2002TMP-POW1" xfId="1633"/>
    <cellStyle name="_입찰표지 _Book1_2002TMP-POW11_2002TMP-POW1_2002TMP-POW1_2002TMP-POW1_2002TMP-POW1" xfId="1634"/>
    <cellStyle name="_입찰표지 _Book1_2002TMP-POW11_2002TMP-POW1_2002TMP-POW1_2002TMP-POW1_2002TMP-POW1_2002TMP-POW1" xfId="1635"/>
    <cellStyle name="_입찰표지 _Book1_2002TMP-POW11_2002TMP-POW1_2002TMP-POW1_2002TMP-POW1_2002TMP-POW1_2002TMP-POW1_2002TMP-POW1" xfId="1636"/>
    <cellStyle name="_입찰표지 _Book1_원당TOTAL(R0)" xfId="1637"/>
    <cellStyle name="_입찰표지 _Book1_원당TOTAL(R0)_2002TMP-POW1" xfId="1638"/>
    <cellStyle name="_입찰표지 _Book1_원당TOTAL(R0)_2002TMP-POW1_2002TMP-POW1" xfId="1639"/>
    <cellStyle name="_입찰표지 _Book1_원당TOTAL(R0)_2002TMP-POW1_2002TMP-POW1_2002TMP-POW1" xfId="1640"/>
    <cellStyle name="_입찰표지 _Book1_원당TOTAL(R0)_2002TMP-POW1_2002TMP-POW1_2002TMP-POW1_2002TMP-POW1" xfId="1641"/>
    <cellStyle name="_입찰표지 _Book1_원당TOTAL(R0)_2002TMP-POW1_2002TMP-POW1_2002TMP-POW1_2002TMP-POW1_2002TMP-POW1" xfId="1642"/>
    <cellStyle name="_입찰표지 _Book1_원당TOTAL(R0)_2002TMP-POW1_2002TMP-POW1_2002TMP-POW1_2002TMP-POW1_2002TMP-POW1_2002TMP-POW1" xfId="1643"/>
    <cellStyle name="_입찰표지 _Book1_원당TOTAL(R0)_2002TMP-POW1_2002TMP-POW1_2002TMP-POW1_2002TMP-POW1_2002TMP-POW1_2002TMP-POW1_2002TMP-POW1" xfId="1644"/>
    <cellStyle name="_입찰표지 _Book1_원당TOTAL(R0)_2002TMP-POW1_2002TMP-POW1_2002TMP-POW1_2002TMP-POW1_2002TMP-POW1_2002TMP-POW1_2002TMP-POW1_2002TMP-POW1" xfId="1645"/>
    <cellStyle name="_입찰표지 _IMSI-POW1" xfId="1646"/>
    <cellStyle name="_입찰표지 _IMSI-POW1_2002TMP-POW1" xfId="1647"/>
    <cellStyle name="_입찰표지 _IMSI-POW1_2002TMP-POW1_2002TMP-POW1" xfId="1648"/>
    <cellStyle name="_입찰표지 _IMSI-POW1_2002TMP-POW1_2002TMP-POW1_2002TMP-POW1" xfId="1649"/>
    <cellStyle name="_입찰표지 _IMSI-POW1_2002TMP-POW1_2002TMP-POW1_2002TMP-POW1_2002TMP-POW1" xfId="1650"/>
    <cellStyle name="_입찰표지 _IMSI-POW1_2002TMP-POW1_2002TMP-POW1_2002TMP-POW1_2002TMP-POW1_2002TMP-POW1" xfId="1651"/>
    <cellStyle name="_입찰표지 _IMSI-POW1_2002TMP-POW1_2002TMP-POW1_2002TMP-POW1_2002TMP-POW1_2002TMP-POW1_2002TMP-POW1" xfId="1652"/>
    <cellStyle name="_입찰표지 _IMSI-POW1_2002TMP-POW1_2002TMP-POW1_2002TMP-POW1_2002TMP-POW1_2002TMP-POW1_2002TMP-POW1_2002TMP-POW1" xfId="1653"/>
    <cellStyle name="_입찰표지 _IMSI-POW1_2002TMP-POW1_2002TMP-POW1_2002TMP-POW1_2002TMP-POW1_2002TMP-POW1_2002TMP-POW1_2002TMP-POW1_2002TMP-POW1" xfId="1654"/>
    <cellStyle name="_입찰표지 _IMSI-POW1_2003송도TMP" xfId="1655"/>
    <cellStyle name="_입찰표지 _IMSI-POW1_APT평당금액분석표-TOT" xfId="1656"/>
    <cellStyle name="_입찰표지 _IMSI-POW1_APT평당금액분석표-TOT_APT평당금액분석표-TOT" xfId="1657"/>
    <cellStyle name="_입찰표지 _IMSI-POW1_TVHeadend" xfId="1658"/>
    <cellStyle name="_입찰표지 _IMSI-POW1_검암2차장비" xfId="1659"/>
    <cellStyle name="_입찰표지 _IMSI-POW1_검암2차장비_아이원플러스내역" xfId="1660"/>
    <cellStyle name="_입찰표지 _IMSI-POW1_검암2차집행분석용" xfId="1661"/>
    <cellStyle name="_입찰표지 _IMSI-POW1_대치동아파트집행" xfId="1662"/>
    <cellStyle name="_입찰표지 _IMSI-POW1_서계동오피스텔" xfId="1663"/>
    <cellStyle name="_입찰표지 _IMSI-POW1_서초동가집행" xfId="1664"/>
    <cellStyle name="_입찰표지 _IMSI-POW1_서초장비대비" xfId="1665"/>
    <cellStyle name="_입찰표지 _IMSI-POW1_서초장비대비_아이원플러스내역" xfId="1666"/>
    <cellStyle name="_입찰표지 _IMSI-POW1_서초풍림아이원플러스(0723)(2)" xfId="1667"/>
    <cellStyle name="_입찰표지 _IMSI-POW1_서초풍림아이원플러스(0723)(2)_서계동오피스텔" xfId="1668"/>
    <cellStyle name="_입찰표지 _IMSI-POW1_서초풍림아이원플러스(0723)(2)_서초동가집행" xfId="1669"/>
    <cellStyle name="_입찰표지 _IMSI-POW1_서초풍림아이원플러스(0723)(2)_서초동오피스텔(구)" xfId="1670"/>
    <cellStyle name="_입찰표지 _IMSI-POW1_서초풍림아이원플러스(0723)(2)_서초동오피스텔(구)_아이원플러스내역" xfId="1671"/>
    <cellStyle name="_입찰표지 _IMSI-POW1_서초풍림아이원플러스(0723)(2)_아이원플러스내역" xfId="1672"/>
    <cellStyle name="_입찰표지 _IMSI-POW1_서초풍림아이원플러스(0723)(2)_아이원플러스내역_아이원플러스내역" xfId="1673"/>
    <cellStyle name="_입찰표지 _IMSI-POW1_송도1BL" xfId="1674"/>
    <cellStyle name="_입찰표지 _IMSI-POW1_송도1BL(R2)" xfId="1675"/>
    <cellStyle name="_입찰표지 _IMSI-POW1_송도4BL(R2)" xfId="1676"/>
    <cellStyle name="_입찰표지 _IMSI-POW1_송도4BL(R3)" xfId="1677"/>
    <cellStyle name="_입찰표지 _IMSI-POW1_송도공사개요(전기)" xfId="1678"/>
    <cellStyle name="_입찰표지 _IMSI-POW1_송도신도시금아아파트신축공사" xfId="1679"/>
    <cellStyle name="_입찰표지 _IMSI-POW1_송도신도시금아아파트신축공사(공내역)" xfId="1680"/>
    <cellStyle name="_입찰표지 _IMSI-POW1_송도신도시다원아파트신축공사" xfId="1681"/>
    <cellStyle name="_입찰표지 _IMSI-POW1_송도신도시다원아파트신축공사(공내역)" xfId="1682"/>
    <cellStyle name="_입찰표지 _IMSI-POW1_승인안난_월곶2차4-2BL(집행)R2" xfId="1683"/>
    <cellStyle name="_입찰표지 _IMSI-POW1_아이원플러스내역" xfId="1684"/>
    <cellStyle name="_입찰표지 _IMSI-POW1_의정부금오집행(R0)" xfId="1685"/>
    <cellStyle name="_입찰표지 _IMSI-POW1_인천검암2차" xfId="1686"/>
    <cellStyle name="_입찰표지 _IMSI-POW1_인천검암2차_아이원플러스내역" xfId="1687"/>
    <cellStyle name="_입찰표지 _IMSI-POW1_장비대비표(FORM)" xfId="1688"/>
    <cellStyle name="_입찰표지 _IMSI-POW1_총괄표(결제용FORM)" xfId="1689"/>
    <cellStyle name="_입찰표지 _TMP-POW1" xfId="1690"/>
    <cellStyle name="_입찰표지 _TMP-POW1_2002TMP-POW1" xfId="1691"/>
    <cellStyle name="_입찰표지 _TMP-POW1_2002TMP-POW1_2002TMP-POW1" xfId="1692"/>
    <cellStyle name="_입찰표지 _TMP-POW1_2002TMP-POW1_2002TMP-POW1_2002TMP-POW1" xfId="1693"/>
    <cellStyle name="_입찰표지 _TMP-POW1_2002TMP-POW1_2002TMP-POW1_2002TMP-POW1_2002TMP-POW1" xfId="1694"/>
    <cellStyle name="_입찰표지 _TMP-POW1_2002TMP-POW1_2002TMP-POW1_2002TMP-POW1_2002TMP-POW1_2002TMP-POW1" xfId="1695"/>
    <cellStyle name="_입찰표지 _TMP-POW1_2002TMP-POW1_2002TMP-POW1_2002TMP-POW1_2002TMP-POW1_2002TMP-POW1_2002TMP-POW1" xfId="1696"/>
    <cellStyle name="_입찰표지 _TMP-POW1_2002TMP-POW1_2002TMP-POW1_2002TMP-POW1_2002TMP-POW1_2002TMP-POW1_2002TMP-POW1_2002TMP-POW1" xfId="1697"/>
    <cellStyle name="_입찰표지 _TMP-POW1_2002TMP-POW1_2002TMP-POW1_2002TMP-POW1_2002TMP-POW1_2002TMP-POW1_2002TMP-POW1_2002TMP-POW1_2002TMP-POW1" xfId="1698"/>
    <cellStyle name="_입찰표지 _TMP-POW1_2003송도TMP" xfId="1699"/>
    <cellStyle name="_입찰표지 _TMP-POW1_APT평당금액분석표-TOT" xfId="1700"/>
    <cellStyle name="_입찰표지 _TMP-POW1_APT평당금액분석표-TOT_APT평당금액분석표-TOT" xfId="1701"/>
    <cellStyle name="_입찰표지 _TMP-POW1_TVHeadend" xfId="1702"/>
    <cellStyle name="_입찰표지 _TMP-POW1_검암2차장비" xfId="1703"/>
    <cellStyle name="_입찰표지 _TMP-POW1_검암2차장비_아이원플러스내역" xfId="1704"/>
    <cellStyle name="_입찰표지 _TMP-POW1_검암2차집행분석용" xfId="1705"/>
    <cellStyle name="_입찰표지 _TMP-POW1_대치동아파트집행" xfId="1706"/>
    <cellStyle name="_입찰표지 _TMP-POW1_서계동오피스텔" xfId="1707"/>
    <cellStyle name="_입찰표지 _TMP-POW1_서초동가집행" xfId="1708"/>
    <cellStyle name="_입찰표지 _TMP-POW1_서초장비대비" xfId="1709"/>
    <cellStyle name="_입찰표지 _TMP-POW1_서초장비대비_아이원플러스내역" xfId="1710"/>
    <cellStyle name="_입찰표지 _TMP-POW1_서초풍림아이원플러스(0723)(2)" xfId="1711"/>
    <cellStyle name="_입찰표지 _TMP-POW1_서초풍림아이원플러스(0723)(2)_서계동오피스텔" xfId="1712"/>
    <cellStyle name="_입찰표지 _TMP-POW1_서초풍림아이원플러스(0723)(2)_서초동가집행" xfId="1713"/>
    <cellStyle name="_입찰표지 _TMP-POW1_서초풍림아이원플러스(0723)(2)_서초동오피스텔(구)" xfId="1714"/>
    <cellStyle name="_입찰표지 _TMP-POW1_서초풍림아이원플러스(0723)(2)_서초동오피스텔(구)_아이원플러스내역" xfId="1715"/>
    <cellStyle name="_입찰표지 _TMP-POW1_서초풍림아이원플러스(0723)(2)_아이원플러스내역" xfId="1716"/>
    <cellStyle name="_입찰표지 _TMP-POW1_서초풍림아이원플러스(0723)(2)_아이원플러스내역_아이원플러스내역" xfId="1717"/>
    <cellStyle name="_입찰표지 _TMP-POW1_송도1BL" xfId="1718"/>
    <cellStyle name="_입찰표지 _TMP-POW1_송도1BL(R2)" xfId="1719"/>
    <cellStyle name="_입찰표지 _TMP-POW1_송도4BL(R2)" xfId="1720"/>
    <cellStyle name="_입찰표지 _TMP-POW1_송도4BL(R3)" xfId="1721"/>
    <cellStyle name="_입찰표지 _TMP-POW1_송도공사개요(전기)" xfId="1722"/>
    <cellStyle name="_입찰표지 _TMP-POW1_송도신도시금아아파트신축공사" xfId="1723"/>
    <cellStyle name="_입찰표지 _TMP-POW1_송도신도시금아아파트신축공사(공내역)" xfId="1724"/>
    <cellStyle name="_입찰표지 _TMP-POW1_송도신도시다원아파트신축공사" xfId="1725"/>
    <cellStyle name="_입찰표지 _TMP-POW1_송도신도시다원아파트신축공사(공내역)" xfId="1726"/>
    <cellStyle name="_입찰표지 _TMP-POW1_승인안난_월곶2차4-2BL(집행)R2" xfId="1727"/>
    <cellStyle name="_입찰표지 _TMP-POW1_아이원플러스내역" xfId="1728"/>
    <cellStyle name="_입찰표지 _TMP-POW1_의정부금오집행(R0)" xfId="1729"/>
    <cellStyle name="_입찰표지 _TMP-POW1_인천검암2차" xfId="1730"/>
    <cellStyle name="_입찰표지 _TMP-POW1_인천검암2차_아이원플러스내역" xfId="1731"/>
    <cellStyle name="_입찰표지 _TMP-POW1_장비대비표(FORM)" xfId="1732"/>
    <cellStyle name="_입찰표지 _TMP-POW1_총괄표(결제용FORM)" xfId="1733"/>
    <cellStyle name="_입찰표지 _TMP-POW2" xfId="1734"/>
    <cellStyle name="_입찰표지 _TMP-POW2_2002TMP-POW1" xfId="1735"/>
    <cellStyle name="_입찰표지 _TMP-POW2_2002TMP-POW1_2002TMP-POW1" xfId="1736"/>
    <cellStyle name="_입찰표지 _TMP-POW2_2002TMP-POW1_2002TMP-POW1_2002TMP-POW1" xfId="1737"/>
    <cellStyle name="_입찰표지 _TMP-POW2_2002TMP-POW1_2002TMP-POW1_2002TMP-POW1_2002TMP-POW1" xfId="1738"/>
    <cellStyle name="_입찰표지 _TMP-POW2_2002TMP-POW1_2002TMP-POW1_2002TMP-POW1_2002TMP-POW1_2002TMP-POW1" xfId="1739"/>
    <cellStyle name="_입찰표지 _TMP-POW2_2002TMP-POW1_2002TMP-POW1_2002TMP-POW1_2002TMP-POW1_2002TMP-POW1_2002TMP-POW1" xfId="1740"/>
    <cellStyle name="_입찰표지 _TMP-POW2_2002TMP-POW1_2002TMP-POW1_2002TMP-POW1_2002TMP-POW1_2002TMP-POW1_2002TMP-POW1_2002TMP-POW1" xfId="1741"/>
    <cellStyle name="_입찰표지 _TMP-POW2_2002TMP-POW1_2002TMP-POW1_2002TMP-POW1_2002TMP-POW1_2002TMP-POW1_2002TMP-POW1_2002TMP-POW1_2002TMP-POW1" xfId="1742"/>
    <cellStyle name="_입찰표지 _TMP-POW2_2003송도TMP" xfId="1743"/>
    <cellStyle name="_입찰표지 _TMP-POW2_APT평당금액분석표-TOT" xfId="1744"/>
    <cellStyle name="_입찰표지 _TMP-POW2_APT평당금액분석표-TOT_APT평당금액분석표-TOT" xfId="1745"/>
    <cellStyle name="_입찰표지 _TMP-POW2_TVHeadend" xfId="1746"/>
    <cellStyle name="_입찰표지 _TMP-POW2_검암2차장비" xfId="1747"/>
    <cellStyle name="_입찰표지 _TMP-POW2_검암2차장비_아이원플러스내역" xfId="1748"/>
    <cellStyle name="_입찰표지 _TMP-POW2_검암2차집행분석용" xfId="1749"/>
    <cellStyle name="_입찰표지 _TMP-POW2_대치동아파트집행" xfId="1750"/>
    <cellStyle name="_입찰표지 _TMP-POW2_서계동오피스텔" xfId="1751"/>
    <cellStyle name="_입찰표지 _TMP-POW2_서초동가집행" xfId="1752"/>
    <cellStyle name="_입찰표지 _TMP-POW2_서초장비대비" xfId="1753"/>
    <cellStyle name="_입찰표지 _TMP-POW2_서초장비대비_아이원플러스내역" xfId="1754"/>
    <cellStyle name="_입찰표지 _TMP-POW2_서초풍림아이원플러스(0723)(2)" xfId="1755"/>
    <cellStyle name="_입찰표지 _TMP-POW2_서초풍림아이원플러스(0723)(2)_서계동오피스텔" xfId="1756"/>
    <cellStyle name="_입찰표지 _TMP-POW2_서초풍림아이원플러스(0723)(2)_서초동가집행" xfId="1757"/>
    <cellStyle name="_입찰표지 _TMP-POW2_서초풍림아이원플러스(0723)(2)_서초동오피스텔(구)" xfId="1758"/>
    <cellStyle name="_입찰표지 _TMP-POW2_서초풍림아이원플러스(0723)(2)_서초동오피스텔(구)_아이원플러스내역" xfId="1759"/>
    <cellStyle name="_입찰표지 _TMP-POW2_서초풍림아이원플러스(0723)(2)_아이원플러스내역" xfId="1760"/>
    <cellStyle name="_입찰표지 _TMP-POW2_서초풍림아이원플러스(0723)(2)_아이원플러스내역_아이원플러스내역" xfId="1761"/>
    <cellStyle name="_입찰표지 _TMP-POW2_송도1BL" xfId="1762"/>
    <cellStyle name="_입찰표지 _TMP-POW2_송도1BL(R2)" xfId="1763"/>
    <cellStyle name="_입찰표지 _TMP-POW2_송도4BL(R2)" xfId="1764"/>
    <cellStyle name="_입찰표지 _TMP-POW2_송도4BL(R3)" xfId="1765"/>
    <cellStyle name="_입찰표지 _TMP-POW2_송도공사개요(전기)" xfId="1766"/>
    <cellStyle name="_입찰표지 _TMP-POW2_송도신도시금아아파트신축공사" xfId="1767"/>
    <cellStyle name="_입찰표지 _TMP-POW2_송도신도시금아아파트신축공사(공내역)" xfId="1768"/>
    <cellStyle name="_입찰표지 _TMP-POW2_송도신도시다원아파트신축공사" xfId="1769"/>
    <cellStyle name="_입찰표지 _TMP-POW2_송도신도시다원아파트신축공사(공내역)" xfId="1770"/>
    <cellStyle name="_입찰표지 _TMP-POW2_승인안난_월곶2차4-2BL(집행)R2" xfId="1771"/>
    <cellStyle name="_입찰표지 _TMP-POW2_아이원플러스내역" xfId="1772"/>
    <cellStyle name="_입찰표지 _TMP-POW2_의정부금오집행(R0)" xfId="1773"/>
    <cellStyle name="_입찰표지 _TMP-POW2_인천검암2차" xfId="1774"/>
    <cellStyle name="_입찰표지 _TMP-POW2_인천검암2차_아이원플러스내역" xfId="1775"/>
    <cellStyle name="_입찰표지 _TMP-POW2_장비대비표(FORM)" xfId="1776"/>
    <cellStyle name="_입찰표지 _TMP-POW2_총괄표(결제용FORM)" xfId="1777"/>
    <cellStyle name="_입찰표지 _TVHeadend" xfId="1778"/>
    <cellStyle name="_입찰표지 _강변북로-견적대비" xfId="1779"/>
    <cellStyle name="_입찰표지 _강변북로-견적대비_산청-수동간견적의뢰(계측및보링)" xfId="1780"/>
    <cellStyle name="_입찰표지 _검암2차장비" xfId="1781"/>
    <cellStyle name="_입찰표지 _검암2차장비_아이원플러스내역" xfId="1782"/>
    <cellStyle name="_입찰표지 _검암2차집행분석용" xfId="1783"/>
    <cellStyle name="_입찰표지 _대치동아파트집행" xfId="1784"/>
    <cellStyle name="_입찰표지 _무안광주2공구-견적대비" xfId="1785"/>
    <cellStyle name="_입찰표지 _무안광주2공구-견적대비_산청-수동간견적의뢰(계측및보링)" xfId="1786"/>
    <cellStyle name="_입찰표지 _보고자료" xfId="1787"/>
    <cellStyle name="_입찰표지 _보고자료_산청-수동간견적의뢰(계측및보링)" xfId="1788"/>
    <cellStyle name="_입찰표지 _산청-수동간견적의뢰(계측및보링)" xfId="1789"/>
    <cellStyle name="_입찰표지 _서계동오피스텔" xfId="1790"/>
    <cellStyle name="_입찰표지 _서초동가집행" xfId="1791"/>
    <cellStyle name="_입찰표지 _서초장비대비" xfId="1792"/>
    <cellStyle name="_입찰표지 _서초장비대비_아이원플러스내역" xfId="1793"/>
    <cellStyle name="_입찰표지 _서초풍림아이원플러스(0723)(2)" xfId="1794"/>
    <cellStyle name="_입찰표지 _서초풍림아이원플러스(0723)(2)_서계동오피스텔" xfId="1795"/>
    <cellStyle name="_입찰표지 _서초풍림아이원플러스(0723)(2)_서초동가집행" xfId="1796"/>
    <cellStyle name="_입찰표지 _서초풍림아이원플러스(0723)(2)_서초동오피스텔(구)" xfId="1797"/>
    <cellStyle name="_입찰표지 _서초풍림아이원플러스(0723)(2)_서초동오피스텔(구)_아이원플러스내역" xfId="1798"/>
    <cellStyle name="_입찰표지 _서초풍림아이원플러스(0723)(2)_아이원플러스내역" xfId="1799"/>
    <cellStyle name="_입찰표지 _서초풍림아이원플러스(0723)(2)_아이원플러스내역_아이원플러스내역" xfId="1800"/>
    <cellStyle name="_입찰표지 _송도1BL" xfId="1801"/>
    <cellStyle name="_입찰표지 _송도1BL(R2)" xfId="1802"/>
    <cellStyle name="_입찰표지 _송도4BL(R2)" xfId="1803"/>
    <cellStyle name="_입찰표지 _송도4BL(R3)" xfId="1804"/>
    <cellStyle name="_입찰표지 _송도공사개요(전기)" xfId="1805"/>
    <cellStyle name="_입찰표지 _송도신도시A-2BL집행(R2)" xfId="1806"/>
    <cellStyle name="_입찰표지 _송도신도시A-2BL집행(R4)" xfId="1807"/>
    <cellStyle name="_입찰표지 _송도신도시A-6BL집행(R2)" xfId="1808"/>
    <cellStyle name="_입찰표지 _송도신도시금아아파트신축공사" xfId="1809"/>
    <cellStyle name="_입찰표지 _송도신도시금아아파트신축공사(공내역)" xfId="1810"/>
    <cellStyle name="_입찰표지 _송도신도시다원아파트신축공사" xfId="1811"/>
    <cellStyle name="_입찰표지 _송도신도시다원아파트신축공사(공내역)" xfId="1812"/>
    <cellStyle name="_입찰표지 _승인안난_월곶2차4-2BL(집행)R2" xfId="1813"/>
    <cellStyle name="_입찰표지 _신규집행" xfId="1814"/>
    <cellStyle name="_입찰표지 _신규집행_산청-수동간견적의뢰(계측및보링)" xfId="1815"/>
    <cellStyle name="_입찰표지 _아이원플러스내역" xfId="1816"/>
    <cellStyle name="_입찰표지 _옥수동아파트집행(R0)" xfId="1817"/>
    <cellStyle name="_입찰표지 _의정부금오집행(R0)" xfId="1818"/>
    <cellStyle name="_입찰표지 _의정부금오집행(R1)" xfId="1819"/>
    <cellStyle name="_입찰표지 _이양능주1공구-견적대비" xfId="1820"/>
    <cellStyle name="_입찰표지 _이양능주1공구-견적대비_산청-수동간견적의뢰(계측및보링)" xfId="1821"/>
    <cellStyle name="_입찰표지 _인천검암2차" xfId="1822"/>
    <cellStyle name="_입찰표지 _인천검암2차_아이원플러스내역" xfId="1823"/>
    <cellStyle name="_입찰표지 _장비대비표(FORM)" xfId="1824"/>
    <cellStyle name="_입찰표지 _주안아파트집행(R0)" xfId="1825"/>
    <cellStyle name="_입찰표지 _주안아파트집행(R0)_2002TMP" xfId="1826"/>
    <cellStyle name="_입찰표지 _주안아파트집행(R0)_2002TMP_2002TMP-POW1" xfId="1827"/>
    <cellStyle name="_입찰표지 _주안아파트집행(R0)_2002TMP_2002TMP-POW1_2002TMP-POW1" xfId="1828"/>
    <cellStyle name="_입찰표지 _주안아파트집행(R0)_2002TMP_2002TMP-POW1_2002TMP-POW1_2002TMP-POW1" xfId="1829"/>
    <cellStyle name="_입찰표지 _주안아파트집행(R0)_2002TMP_2002TMP-POW1_2002TMP-POW1_2002TMP-POW1_2002TMP-POW1" xfId="1830"/>
    <cellStyle name="_입찰표지 _주안아파트집행(R0)_2002TMP_2002TMP-POW1_2002TMP-POW1_2002TMP-POW1_2002TMP-POW1_2002TMP-POW1" xfId="1831"/>
    <cellStyle name="_입찰표지 _주안아파트집행(R0)_2002TMP_2002TMP-POW1_2002TMP-POW1_2002TMP-POW1_2002TMP-POW1_2002TMP-POW1_2002TMP-POW1" xfId="1832"/>
    <cellStyle name="_입찰표지 _주안아파트집행(R0)_2002TMP-POW1" xfId="1833"/>
    <cellStyle name="_입찰표지 _주안아파트집행(R0)_2002TMP-POW1_2002TMP-POW1" xfId="1834"/>
    <cellStyle name="_입찰표지 _주안아파트집행(R0)_2002TMP-POW1_2002TMP-POW1_2002TMP" xfId="1835"/>
    <cellStyle name="_입찰표지 _주안아파트집행(R0)_2002TMP-POW1_2002TMP-POW1_2002TMP_2002TMP-POW1" xfId="1836"/>
    <cellStyle name="_입찰표지 _주안아파트집행(R0)_2002TMP-POW1_2002TMP-POW1_2002TMP_2002TMP-POW1_2002TMP-POW1" xfId="1837"/>
    <cellStyle name="_입찰표지 _주안아파트집행(R0)_2002TMP-POW1_2002TMP-POW1_2002TMP_2002TMP-POW1_2002TMP-POW1_2002TMP-POW1" xfId="1838"/>
    <cellStyle name="_입찰표지 _주안아파트집행(R0)_2002TMP-POW1_2002TMP-POW1_2002TMP_2002TMP-POW1_2002TMP-POW1_2002TMP-POW1_2002TMP-POW1" xfId="1839"/>
    <cellStyle name="_입찰표지 _주안아파트집행(R0)_2002TMP-POW1_2002TMP-POW1_2002TMP_2002TMP-POW1_2002TMP-POW1_2002TMP-POW1_2002TMP-POW1_2002TMP-POW1" xfId="1840"/>
    <cellStyle name="_입찰표지 _주안아파트집행(R0)_2002TMP-POW1_2002TMP-POW1_2002TMP_2002TMP-POW1_2002TMP-POW1_2002TMP-POW1_2002TMP-POW1_2002TMP-POW1_2002TMP-POW1" xfId="1841"/>
    <cellStyle name="_입찰표지 _주안아파트집행(R0)_2002TMP-POW1_2002TMP-POW1_2002TMP-POW1" xfId="1842"/>
    <cellStyle name="_입찰표지 _주안아파트집행(R0)_2002TMP-POW1_2002TMP-POW1_2002TMP-POW1_2002TMP-POW1" xfId="1843"/>
    <cellStyle name="_입찰표지 _주안아파트집행(R0)_2002TMP-POW1_2002TMP-POW1_2002TMP-POW1_2002TMP-POW1_2002TMP" xfId="1844"/>
    <cellStyle name="_입찰표지 _주안아파트집행(R0)_2002TMP-POW1_2002TMP-POW1_2002TMP-POW1_2002TMP-POW1_2002TMP_2002TMP-POW1" xfId="1845"/>
    <cellStyle name="_입찰표지 _주안아파트집행(R0)_2002TMP-POW1_2002TMP-POW1_2002TMP-POW1_2002TMP-POW1_2002TMP_2002TMP-POW1_2002TMP-POW1" xfId="1846"/>
    <cellStyle name="_입찰표지 _주안아파트집행(R0)_2002TMP-POW1_2002TMP-POW1_2002TMP-POW1_2002TMP-POW1_2002TMP_2002TMP-POW1_2002TMP-POW1_2002TMP-POW1" xfId="1847"/>
    <cellStyle name="_입찰표지 _주안아파트집행(R0)_2002TMP-POW1_2002TMP-POW1_2002TMP-POW1_2002TMP-POW1_2002TMP_2002TMP-POW1_2002TMP-POW1_2002TMP-POW1_2002TMP-POW1" xfId="1848"/>
    <cellStyle name="_입찰표지 _주안아파트집행(R0)_2002TMP-POW1_2002TMP-POW1_2002TMP-POW1_2002TMP-POW1_2002TMP_2002TMP-POW1_2002TMP-POW1_2002TMP-POW1_2002TMP-POW1_2002TMP-POW1" xfId="1849"/>
    <cellStyle name="_입찰표지 _주안아파트집행(R0)_2002TMP-POW1_2002TMP-POW1_2002TMP-POW1_2002TMP-POW1_2002TMP_2002TMP-POW1_2002TMP-POW1_2002TMP-POW1_2002TMP-POW1_2002TMP-POW1_2002TMP-POW1" xfId="1850"/>
    <cellStyle name="_입찰표지 _주안아파트집행(R0)_2002TMP-POW1_2002TMP-POW1_2002TMP-POW1_2002TMP-POW1_2002TMP-POW1" xfId="1851"/>
    <cellStyle name="_입찰표지 _주안아파트집행(R0)_2002TMP-POW1_2002TMP-POW1_2002TMP-POW1_2002TMP-POW1_2002TMP-POW1_2002TMP-POW1" xfId="1852"/>
    <cellStyle name="_입찰표지 _주안아파트집행(R0)_2002TMP-POW1_2002TMP-POW1_2002TMP-POW1_2002TMP-POW1_2002TMP-POW1_2002TMP-POW1_2002TMP-POW1" xfId="1853"/>
    <cellStyle name="_입찰표지 _주안아파트집행(R0)_2002TMP-POW1_2002TMP-POW1_2002TMP-POW1_2002TMP-POW1_2002TMP-POW1_2002TMP-POW1_2002TMP-POW1_2002TMP-POW1" xfId="1854"/>
    <cellStyle name="_입찰표지 _주안아파트집행(R0)_2002TMP-POW1_2002TMP-POW1_2002TMP-POW1_2002TMP-POW1_2002TMP-POW1_2002TMP-POW1_2002TMP-POW1_2002TMP-POW1_2002TMP-POW1" xfId="1855"/>
    <cellStyle name="_입찰표지 _주안아파트집행(R0)_2002TMP-POW1_2002TMP-POW1_2002TMP-POW1_2002TMP-POW1_2002TMP-POW1_2002TMP-POW1_2002TMP-POW1_2002TMP-POW1_2002TMP-POW1_2002TMP-POW1" xfId="1856"/>
    <cellStyle name="_입찰표지 _주안아파트집행(R0)_2002TMP-POW1_2002TMP-POW1_2002TMP-POW1_2002TMP-POW1_2002TMP-POW1_2002TMP-POW1_2002TMP-POW1_2002TMP-POW1_2002TMP-POW1_2002TMP-POW1_2002TMP-POW1" xfId="1857"/>
    <cellStyle name="_입찰표지 _주안아파트집행(R0)_2002TMP-POW1_2002TMP-POW1_2002TMP-POW1_2002TMP-POW1_2002TMP-POW1_2002TMP-POW1_2002TMP-POW1_2002TMP-POW1_2002TMP-POW1_2002TMP-POW1_2002TMP-POW1_2002TMP-POW1" xfId="1858"/>
    <cellStyle name="_입찰표지 _주안아파트집행(R0)_2002TMP-POW1_2002TMP-POW1_2002TMP-POW1_2002TMP-POW1_2002TMP-POW1_2002TMP-POW1_2002TMP-POW1_2002TMP-POW1_2002TMP-POW1_2002TMP-POW1_2002TMP-POW1_2002TMP-POW1_2002TMP-POW1" xfId="1859"/>
    <cellStyle name="_입찰표지 _주안아파트집행(R0)_2002TMP-POW11" xfId="1860"/>
    <cellStyle name="_입찰표지 _주안아파트집행(R0)_2002TMP-POW11_2002TMP-POW1" xfId="1861"/>
    <cellStyle name="_입찰표지 _주안아파트집행(R0)_2002TMP-POW11_2002TMP-POW1_2002TMP-POW1" xfId="1862"/>
    <cellStyle name="_입찰표지 _주안아파트집행(R0)_2002TMP-POW11_2002TMP-POW1_2002TMP-POW1_2002TMP-POW1" xfId="1863"/>
    <cellStyle name="_입찰표지 _주안아파트집행(R0)_2002TMP-POW11_2002TMP-POW1_2002TMP-POW1_2002TMP-POW1_2002TMP-POW1" xfId="1864"/>
    <cellStyle name="_입찰표지 _주안아파트집행(R0)_2002TMP-POW11_2002TMP-POW1_2002TMP-POW1_2002TMP-POW1_2002TMP-POW1_2002TMP-POW1" xfId="1865"/>
    <cellStyle name="_입찰표지 _주안아파트집행(R0)_2002TMP-POW11_2002TMP-POW1_2002TMP-POW1_2002TMP-POW1_2002TMP-POW1_2002TMP-POW1_2002TMP-POW1" xfId="1866"/>
    <cellStyle name="_입찰표지 _주안아파트집행(R0)_원당TOTAL(R0)" xfId="1867"/>
    <cellStyle name="_입찰표지 _주안아파트집행(R0)_원당TOTAL(R0)_2002TMP-POW1" xfId="1868"/>
    <cellStyle name="_입찰표지 _주안아파트집행(R0)_원당TOTAL(R0)_2002TMP-POW1_2002TMP-POW1" xfId="1869"/>
    <cellStyle name="_입찰표지 _주안아파트집행(R0)_원당TOTAL(R0)_2002TMP-POW1_2002TMP-POW1_2002TMP-POW1" xfId="1870"/>
    <cellStyle name="_입찰표지 _주안아파트집행(R0)_원당TOTAL(R0)_2002TMP-POW1_2002TMP-POW1_2002TMP-POW1_2002TMP-POW1" xfId="1871"/>
    <cellStyle name="_입찰표지 _주안아파트집행(R0)_원당TOTAL(R0)_2002TMP-POW1_2002TMP-POW1_2002TMP-POW1_2002TMP-POW1_2002TMP-POW1" xfId="1872"/>
    <cellStyle name="_입찰표지 _주안아파트집행(R0)_원당TOTAL(R0)_2002TMP-POW1_2002TMP-POW1_2002TMP-POW1_2002TMP-POW1_2002TMP-POW1_2002TMP-POW1" xfId="1873"/>
    <cellStyle name="_입찰표지 _주안아파트집행(R0)_원당TOTAL(R0)_2002TMP-POW1_2002TMP-POW1_2002TMP-POW1_2002TMP-POW1_2002TMP-POW1_2002TMP-POW1_2002TMP-POW1" xfId="1874"/>
    <cellStyle name="_입찰표지 _주안아파트집행(R0)_원당TOTAL(R0)_2002TMP-POW1_2002TMP-POW1_2002TMP-POW1_2002TMP-POW1_2002TMP-POW1_2002TMP-POW1_2002TMP-POW1_2002TMP-POW1" xfId="1875"/>
    <cellStyle name="_입찰표지 _집행단가블랙다운1" xfId="1876"/>
    <cellStyle name="_입찰표지 _집행단가블랙다운1_산청-수동간견적의뢰(계측및보링)" xfId="1877"/>
    <cellStyle name="_입찰표지 _집행단가블랙다운1_집행단가블랙다운1" xfId="1878"/>
    <cellStyle name="_입찰표지 _집행단가블랙다운1_집행단가블랙다운1_산청-수동간견적의뢰(계측및보링)" xfId="1879"/>
    <cellStyle name="_입찰표지 _총괄표(결제용FORM)" xfId="1880"/>
    <cellStyle name="_자재단가의뢰양식" xfId="1881"/>
    <cellStyle name="_자재단가의뢰양식_산청-수동간견적의뢰(계측및보링)" xfId="1882"/>
    <cellStyle name="_장비대비표(FORM)" xfId="1883"/>
    <cellStyle name="_적격 " xfId="1884"/>
    <cellStyle name="_적격 _2000TMP-POW2" xfId="1885"/>
    <cellStyle name="_적격 _2000TMP-POW2_2002TMP-POW1" xfId="1886"/>
    <cellStyle name="_적격 _2000TMP-POW2_2002TMP-POW1_2002TMP-POW1" xfId="1887"/>
    <cellStyle name="_적격 _2000TMP-POW2_2002TMP-POW1_2002TMP-POW1_2002TMP-POW1" xfId="1888"/>
    <cellStyle name="_적격 _2000TMP-POW2_2002TMP-POW1_2002TMP-POW1_2002TMP-POW1_2002TMP-POW1" xfId="1889"/>
    <cellStyle name="_적격 _2000TMP-POW2_2002TMP-POW1_2002TMP-POW1_2002TMP-POW1_2002TMP-POW1_2002TMP-POW1" xfId="1890"/>
    <cellStyle name="_적격 _2000TMP-POW2_2002TMP-POW1_2002TMP-POW1_2002TMP-POW1_2002TMP-POW1_2002TMP-POW1_2002TMP-POW1" xfId="1891"/>
    <cellStyle name="_적격 _2000TMP-POW2_2002TMP-POW1_2002TMP-POW1_2002TMP-POW1_2002TMP-POW1_2002TMP-POW1_2002TMP-POW1_2002TMP-POW1" xfId="1892"/>
    <cellStyle name="_적격 _2000TMP-POW2_2002TMP-POW1_2002TMP-POW1_2002TMP-POW1_2002TMP-POW1_2002TMP-POW1_2002TMP-POW1_2002TMP-POW1_2002TMP-POW1" xfId="1893"/>
    <cellStyle name="_적격 _2000TMP-POW2_2003송도TMP" xfId="1894"/>
    <cellStyle name="_적격 _2000TMP-POW2_APT평당금액분석표-TOT" xfId="1895"/>
    <cellStyle name="_적격 _2000TMP-POW2_APT평당금액분석표-TOT_APT평당금액분석표-TOT" xfId="1896"/>
    <cellStyle name="_적격 _2000TMP-POW2_TVHeadend" xfId="1897"/>
    <cellStyle name="_적격 _2000TMP-POW2_검암2차장비" xfId="1898"/>
    <cellStyle name="_적격 _2000TMP-POW2_검암2차장비_아이원플러스내역" xfId="1899"/>
    <cellStyle name="_적격 _2000TMP-POW2_검암2차집행분석용" xfId="1900"/>
    <cellStyle name="_적격 _2000TMP-POW2_대치동아파트집행" xfId="1901"/>
    <cellStyle name="_적격 _2000TMP-POW2_서계동오피스텔" xfId="1902"/>
    <cellStyle name="_적격 _2000TMP-POW2_서초동가집행" xfId="1903"/>
    <cellStyle name="_적격 _2000TMP-POW2_서초장비대비" xfId="1904"/>
    <cellStyle name="_적격 _2000TMP-POW2_서초장비대비_아이원플러스내역" xfId="1905"/>
    <cellStyle name="_적격 _2000TMP-POW2_서초풍림아이원플러스(0723)(2)" xfId="1906"/>
    <cellStyle name="_적격 _2000TMP-POW2_서초풍림아이원플러스(0723)(2)_서계동오피스텔" xfId="1907"/>
    <cellStyle name="_적격 _2000TMP-POW2_서초풍림아이원플러스(0723)(2)_서초동가집행" xfId="1908"/>
    <cellStyle name="_적격 _2000TMP-POW2_서초풍림아이원플러스(0723)(2)_서초동오피스텔(구)" xfId="1909"/>
    <cellStyle name="_적격 _2000TMP-POW2_서초풍림아이원플러스(0723)(2)_서초동오피스텔(구)_아이원플러스내역" xfId="1910"/>
    <cellStyle name="_적격 _2000TMP-POW2_서초풍림아이원플러스(0723)(2)_아이원플러스내역" xfId="1911"/>
    <cellStyle name="_적격 _2000TMP-POW2_서초풍림아이원플러스(0723)(2)_아이원플러스내역_아이원플러스내역" xfId="1912"/>
    <cellStyle name="_적격 _2000TMP-POW2_송도1BL" xfId="1913"/>
    <cellStyle name="_적격 _2000TMP-POW2_송도1BL(R2)" xfId="1914"/>
    <cellStyle name="_적격 _2000TMP-POW2_송도4BL(R2)" xfId="1915"/>
    <cellStyle name="_적격 _2000TMP-POW2_송도4BL(R3)" xfId="1916"/>
    <cellStyle name="_적격 _2000TMP-POW2_송도공사개요(전기)" xfId="1917"/>
    <cellStyle name="_적격 _2000TMP-POW2_송도신도시금아아파트신축공사" xfId="1918"/>
    <cellStyle name="_적격 _2000TMP-POW2_송도신도시금아아파트신축공사(공내역)" xfId="1919"/>
    <cellStyle name="_적격 _2000TMP-POW2_송도신도시다원아파트신축공사" xfId="1920"/>
    <cellStyle name="_적격 _2000TMP-POW2_송도신도시다원아파트신축공사(공내역)" xfId="1921"/>
    <cellStyle name="_적격 _2000TMP-POW2_승인안난_월곶2차4-2BL(집행)R2" xfId="1922"/>
    <cellStyle name="_적격 _2000TMP-POW2_아이원플러스내역" xfId="1923"/>
    <cellStyle name="_적격 _2000TMP-POW2_의정부금오집행(R0)" xfId="1924"/>
    <cellStyle name="_적격 _2000TMP-POW2_인천검암2차" xfId="1925"/>
    <cellStyle name="_적격 _2000TMP-POW2_인천검암2차_아이원플러스내역" xfId="1926"/>
    <cellStyle name="_적격 _2000TMP-POW2_장비대비표(FORM)" xfId="1927"/>
    <cellStyle name="_적격 _2000TMP-POW2_총괄표(결제용FORM)" xfId="1928"/>
    <cellStyle name="_적격 _2001TMP-POW2" xfId="1929"/>
    <cellStyle name="_적격 _2001TMP-POW2_2002TMP-POW1" xfId="1930"/>
    <cellStyle name="_적격 _2001TMP-POW2_2002TMP-POW1_2002TMP-POW1" xfId="1931"/>
    <cellStyle name="_적격 _2001TMP-POW2_2002TMP-POW1_2002TMP-POW1_2002TMP-POW1" xfId="1932"/>
    <cellStyle name="_적격 _2001TMP-POW2_2002TMP-POW1_2002TMP-POW1_2002TMP-POW1_2002TMP-POW1" xfId="1933"/>
    <cellStyle name="_적격 _2001TMP-POW2_2002TMP-POW1_2002TMP-POW1_2002TMP-POW1_2002TMP-POW1_2002TMP-POW1" xfId="1934"/>
    <cellStyle name="_적격 _2001TMP-POW2_2002TMP-POW1_2002TMP-POW1_2002TMP-POW1_2002TMP-POW1_2002TMP-POW1_2002TMP-POW1" xfId="1935"/>
    <cellStyle name="_적격 _2001TMP-POW2_2002TMP-POW1_2002TMP-POW1_2002TMP-POW1_2002TMP-POW1_2002TMP-POW1_2002TMP-POW1_2002TMP-POW1" xfId="1936"/>
    <cellStyle name="_적격 _2001TMP-POW2_2002TMP-POW1_2002TMP-POW1_2002TMP-POW1_2002TMP-POW1_2002TMP-POW1_2002TMP-POW1_2002TMP-POW1_2002TMP-POW1" xfId="1937"/>
    <cellStyle name="_적격 _2001TMP-POW2_2003송도TMP" xfId="1938"/>
    <cellStyle name="_적격 _2001TMP-POW2_APT평당금액분석표-TOT" xfId="1939"/>
    <cellStyle name="_적격 _2001TMP-POW2_APT평당금액분석표-TOT_APT평당금액분석표-TOT" xfId="1940"/>
    <cellStyle name="_적격 _2001TMP-POW2_TVHeadend" xfId="1941"/>
    <cellStyle name="_적격 _2001TMP-POW2_검암2차장비" xfId="1942"/>
    <cellStyle name="_적격 _2001TMP-POW2_검암2차장비_아이원플러스내역" xfId="1943"/>
    <cellStyle name="_적격 _2001TMP-POW2_검암2차집행분석용" xfId="1944"/>
    <cellStyle name="_적격 _2001TMP-POW2_대치동아파트집행" xfId="1945"/>
    <cellStyle name="_적격 _2001TMP-POW2_서계동오피스텔" xfId="1946"/>
    <cellStyle name="_적격 _2001TMP-POW2_서초동가집행" xfId="1947"/>
    <cellStyle name="_적격 _2001TMP-POW2_서초장비대비" xfId="1948"/>
    <cellStyle name="_적격 _2001TMP-POW2_서초장비대비_아이원플러스내역" xfId="1949"/>
    <cellStyle name="_적격 _2001TMP-POW2_서초풍림아이원플러스(0723)(2)" xfId="1950"/>
    <cellStyle name="_적격 _2001TMP-POW2_서초풍림아이원플러스(0723)(2)_서계동오피스텔" xfId="1951"/>
    <cellStyle name="_적격 _2001TMP-POW2_서초풍림아이원플러스(0723)(2)_서초동가집행" xfId="1952"/>
    <cellStyle name="_적격 _2001TMP-POW2_서초풍림아이원플러스(0723)(2)_서초동오피스텔(구)" xfId="1953"/>
    <cellStyle name="_적격 _2001TMP-POW2_서초풍림아이원플러스(0723)(2)_서초동오피스텔(구)_아이원플러스내역" xfId="1954"/>
    <cellStyle name="_적격 _2001TMP-POW2_서초풍림아이원플러스(0723)(2)_아이원플러스내역" xfId="1955"/>
    <cellStyle name="_적격 _2001TMP-POW2_서초풍림아이원플러스(0723)(2)_아이원플러스내역_아이원플러스내역" xfId="1956"/>
    <cellStyle name="_적격 _2001TMP-POW2_송도1BL" xfId="1957"/>
    <cellStyle name="_적격 _2001TMP-POW2_송도1BL(R2)" xfId="1958"/>
    <cellStyle name="_적격 _2001TMP-POW2_송도4BL(R2)" xfId="1959"/>
    <cellStyle name="_적격 _2001TMP-POW2_송도4BL(R3)" xfId="1960"/>
    <cellStyle name="_적격 _2001TMP-POW2_송도공사개요(전기)" xfId="1961"/>
    <cellStyle name="_적격 _2001TMP-POW2_송도신도시금아아파트신축공사" xfId="1962"/>
    <cellStyle name="_적격 _2001TMP-POW2_송도신도시금아아파트신축공사(공내역)" xfId="1963"/>
    <cellStyle name="_적격 _2001TMP-POW2_송도신도시다원아파트신축공사" xfId="1964"/>
    <cellStyle name="_적격 _2001TMP-POW2_송도신도시다원아파트신축공사(공내역)" xfId="1965"/>
    <cellStyle name="_적격 _2001TMP-POW2_승인안난_월곶2차4-2BL(집행)R2" xfId="1966"/>
    <cellStyle name="_적격 _2001TMP-POW2_아이원플러스내역" xfId="1967"/>
    <cellStyle name="_적격 _2001TMP-POW2_의정부금오집행(R0)" xfId="1968"/>
    <cellStyle name="_적격 _2001TMP-POW2_인천검암2차" xfId="1969"/>
    <cellStyle name="_적격 _2001TMP-POW2_인천검암2차_아이원플러스내역" xfId="1970"/>
    <cellStyle name="_적격 _2001TMP-POW2_장비대비표(FORM)" xfId="1971"/>
    <cellStyle name="_적격 _2001TMP-POW2_총괄표(결제용FORM)" xfId="1972"/>
    <cellStyle name="_적격 _2002TMP-POW0" xfId="1973"/>
    <cellStyle name="_적격 _2002TMP-POW0_2002TMP" xfId="1974"/>
    <cellStyle name="_적격 _2002TMP-POW0_2002TMP_2002TMP-POW1" xfId="1975"/>
    <cellStyle name="_적격 _2002TMP-POW0_2002TMP_2002TMP-POW1_2002TMP-POW1" xfId="1976"/>
    <cellStyle name="_적격 _2002TMP-POW0_2002TMP_2002TMP-POW1_2002TMP-POW1_2002TMP-POW1" xfId="1977"/>
    <cellStyle name="_적격 _2002TMP-POW0_2002TMP_2002TMP-POW1_2002TMP-POW1_2002TMP-POW1_2002TMP-POW1" xfId="1978"/>
    <cellStyle name="_적격 _2002TMP-POW0_2002TMP_2002TMP-POW1_2002TMP-POW1_2002TMP-POW1_2002TMP-POW1_2002TMP-POW1" xfId="1979"/>
    <cellStyle name="_적격 _2002TMP-POW0_2002TMP_2002TMP-POW1_2002TMP-POW1_2002TMP-POW1_2002TMP-POW1_2002TMP-POW1_2002TMP-POW1" xfId="1980"/>
    <cellStyle name="_적격 _2002TMP-POW0_2002TMP-POW1" xfId="1981"/>
    <cellStyle name="_적격 _2002TMP-POW0_2002TMP-POW1_2002TMP-POW1" xfId="1982"/>
    <cellStyle name="_적격 _2002TMP-POW0_2002TMP-POW1_2002TMP-POW1_2002TMP" xfId="1983"/>
    <cellStyle name="_적격 _2002TMP-POW0_2002TMP-POW1_2002TMP-POW1_2002TMP_2002TMP-POW1" xfId="1984"/>
    <cellStyle name="_적격 _2002TMP-POW0_2002TMP-POW1_2002TMP-POW1_2002TMP_2002TMP-POW1_2002TMP-POW1" xfId="1985"/>
    <cellStyle name="_적격 _2002TMP-POW0_2002TMP-POW1_2002TMP-POW1_2002TMP_2002TMP-POW1_2002TMP-POW1_2002TMP-POW1" xfId="1986"/>
    <cellStyle name="_적격 _2002TMP-POW0_2002TMP-POW1_2002TMP-POW1_2002TMP_2002TMP-POW1_2002TMP-POW1_2002TMP-POW1_2002TMP-POW1" xfId="1987"/>
    <cellStyle name="_적격 _2002TMP-POW0_2002TMP-POW1_2002TMP-POW1_2002TMP_2002TMP-POW1_2002TMP-POW1_2002TMP-POW1_2002TMP-POW1_2002TMP-POW1" xfId="1988"/>
    <cellStyle name="_적격 _2002TMP-POW0_2002TMP-POW1_2002TMP-POW1_2002TMP_2002TMP-POW1_2002TMP-POW1_2002TMP-POW1_2002TMP-POW1_2002TMP-POW1_2002TMP-POW1" xfId="1989"/>
    <cellStyle name="_적격 _2002TMP-POW0_2002TMP-POW1_2002TMP-POW1_2002TMP-POW1" xfId="1990"/>
    <cellStyle name="_적격 _2002TMP-POW0_2002TMP-POW1_2002TMP-POW1_2002TMP-POW1_2002TMP-POW1" xfId="1991"/>
    <cellStyle name="_적격 _2002TMP-POW0_2002TMP-POW1_2002TMP-POW1_2002TMP-POW1_2002TMP-POW1_2002TMP" xfId="1992"/>
    <cellStyle name="_적격 _2002TMP-POW0_2002TMP-POW1_2002TMP-POW1_2002TMP-POW1_2002TMP-POW1_2002TMP_2002TMP-POW1" xfId="1993"/>
    <cellStyle name="_적격 _2002TMP-POW0_2002TMP-POW1_2002TMP-POW1_2002TMP-POW1_2002TMP-POW1_2002TMP_2002TMP-POW1_2002TMP-POW1" xfId="1994"/>
    <cellStyle name="_적격 _2002TMP-POW0_2002TMP-POW1_2002TMP-POW1_2002TMP-POW1_2002TMP-POW1_2002TMP_2002TMP-POW1_2002TMP-POW1_2002TMP-POW1" xfId="1995"/>
    <cellStyle name="_적격 _2002TMP-POW0_2002TMP-POW1_2002TMP-POW1_2002TMP-POW1_2002TMP-POW1_2002TMP_2002TMP-POW1_2002TMP-POW1_2002TMP-POW1_2002TMP-POW1" xfId="1996"/>
    <cellStyle name="_적격 _2002TMP-POW0_2002TMP-POW1_2002TMP-POW1_2002TMP-POW1_2002TMP-POW1_2002TMP_2002TMP-POW1_2002TMP-POW1_2002TMP-POW1_2002TMP-POW1_2002TMP-POW1" xfId="1997"/>
    <cellStyle name="_적격 _2002TMP-POW0_2002TMP-POW1_2002TMP-POW1_2002TMP-POW1_2002TMP-POW1_2002TMP_2002TMP-POW1_2002TMP-POW1_2002TMP-POW1_2002TMP-POW1_2002TMP-POW1_2002TMP-POW1" xfId="1998"/>
    <cellStyle name="_적격 _2002TMP-POW0_2002TMP-POW1_2002TMP-POW1_2002TMP-POW1_2002TMP-POW1_2002TMP-POW1" xfId="1999"/>
    <cellStyle name="_적격 _2002TMP-POW0_2002TMP-POW1_2002TMP-POW1_2002TMP-POW1_2002TMP-POW1_2002TMP-POW1_2002TMP-POW1" xfId="2000"/>
    <cellStyle name="_적격 _2002TMP-POW0_2002TMP-POW1_2002TMP-POW1_2002TMP-POW1_2002TMP-POW1_2002TMP-POW1_2002TMP-POW1_2002TMP-POW1" xfId="2001"/>
    <cellStyle name="_적격 _2002TMP-POW0_2002TMP-POW1_2002TMP-POW1_2002TMP-POW1_2002TMP-POW1_2002TMP-POW1_2002TMP-POW1_2002TMP-POW1_2002TMP-POW1" xfId="2002"/>
    <cellStyle name="_적격 _2002TMP-POW0_2002TMP-POW1_2002TMP-POW1_2002TMP-POW1_2002TMP-POW1_2002TMP-POW1_2002TMP-POW1_2002TMP-POW1_2002TMP-POW1_2002TMP-POW1" xfId="2003"/>
    <cellStyle name="_적격 _2002TMP-POW0_2002TMP-POW1_2002TMP-POW1_2002TMP-POW1_2002TMP-POW1_2002TMP-POW1_2002TMP-POW1_2002TMP-POW1_2002TMP-POW1_2002TMP-POW1_2002TMP-POW1" xfId="2004"/>
    <cellStyle name="_적격 _2002TMP-POW0_2002TMP-POW1_2002TMP-POW1_2002TMP-POW1_2002TMP-POW1_2002TMP-POW1_2002TMP-POW1_2002TMP-POW1_2002TMP-POW1_2002TMP-POW1_2002TMP-POW1_2002TMP-POW1" xfId="2005"/>
    <cellStyle name="_적격 _2002TMP-POW0_2002TMP-POW1_2002TMP-POW1_2002TMP-POW1_2002TMP-POW1_2002TMP-POW1_2002TMP-POW1_2002TMP-POW1_2002TMP-POW1_2002TMP-POW1_2002TMP-POW1_2002TMP-POW1_2002TMP-POW1" xfId="2006"/>
    <cellStyle name="_적격 _2002TMP-POW0_2002TMP-POW1_2002TMP-POW1_2002TMP-POW1_2002TMP-POW1_2002TMP-POW1_2002TMP-POW1_2002TMP-POW1_2002TMP-POW1_2002TMP-POW1_2002TMP-POW1_2002TMP-POW1_2002TMP-POW1_2002TMP-POW1" xfId="2007"/>
    <cellStyle name="_적격 _2002TMP-POW0_2002TMP-POW11" xfId="2008"/>
    <cellStyle name="_적격 _2002TMP-POW0_2002TMP-POW11_2002TMP-POW1" xfId="2009"/>
    <cellStyle name="_적격 _2002TMP-POW0_2002TMP-POW11_2002TMP-POW1_2002TMP-POW1" xfId="2010"/>
    <cellStyle name="_적격 _2002TMP-POW0_2002TMP-POW11_2002TMP-POW1_2002TMP-POW1_2002TMP-POW1" xfId="2011"/>
    <cellStyle name="_적격 _2002TMP-POW0_2002TMP-POW11_2002TMP-POW1_2002TMP-POW1_2002TMP-POW1_2002TMP-POW1" xfId="2012"/>
    <cellStyle name="_적격 _2002TMP-POW0_2002TMP-POW11_2002TMP-POW1_2002TMP-POW1_2002TMP-POW1_2002TMP-POW1_2002TMP-POW1" xfId="2013"/>
    <cellStyle name="_적격 _2002TMP-POW0_2002TMP-POW11_2002TMP-POW1_2002TMP-POW1_2002TMP-POW1_2002TMP-POW1_2002TMP-POW1_2002TMP-POW1" xfId="2014"/>
    <cellStyle name="_적격 _2002TMP-POW0_원당TOTAL(R0)" xfId="2015"/>
    <cellStyle name="_적격 _2002TMP-POW0_원당TOTAL(R0)_2002TMP-POW1" xfId="2016"/>
    <cellStyle name="_적격 _2002TMP-POW0_원당TOTAL(R0)_2002TMP-POW1_2002TMP-POW1" xfId="2017"/>
    <cellStyle name="_적격 _2002TMP-POW0_원당TOTAL(R0)_2002TMP-POW1_2002TMP-POW1_2002TMP-POW1" xfId="2018"/>
    <cellStyle name="_적격 _2002TMP-POW0_원당TOTAL(R0)_2002TMP-POW1_2002TMP-POW1_2002TMP-POW1_2002TMP-POW1" xfId="2019"/>
    <cellStyle name="_적격 _2002TMP-POW0_원당TOTAL(R0)_2002TMP-POW1_2002TMP-POW1_2002TMP-POW1_2002TMP-POW1_2002TMP-POW1" xfId="2020"/>
    <cellStyle name="_적격 _2002TMP-POW0_원당TOTAL(R0)_2002TMP-POW1_2002TMP-POW1_2002TMP-POW1_2002TMP-POW1_2002TMP-POW1_2002TMP-POW1" xfId="2021"/>
    <cellStyle name="_적격 _2002TMP-POW0_원당TOTAL(R0)_2002TMP-POW1_2002TMP-POW1_2002TMP-POW1_2002TMP-POW1_2002TMP-POW1_2002TMP-POW1_2002TMP-POW1" xfId="2022"/>
    <cellStyle name="_적격 _2002TMP-POW0_원당TOTAL(R0)_2002TMP-POW1_2002TMP-POW1_2002TMP-POW1_2002TMP-POW1_2002TMP-POW1_2002TMP-POW1_2002TMP-POW1_2002TMP-POW1" xfId="2023"/>
    <cellStyle name="_적격 _2002TMP-POW1" xfId="2024"/>
    <cellStyle name="_적격 _2002TMP-POW1_2002TMP" xfId="2025"/>
    <cellStyle name="_적격 _2002TMP-POW1_2002TMP_2002TMP-POW1" xfId="2026"/>
    <cellStyle name="_적격 _2002TMP-POW1_2002TMP_2002TMP-POW1_2002TMP-POW1" xfId="2027"/>
    <cellStyle name="_적격 _2002TMP-POW1_2002TMP_2002TMP-POW1_2002TMP-POW1_2002TMP-POW1" xfId="2028"/>
    <cellStyle name="_적격 _2002TMP-POW1_2002TMP_2002TMP-POW1_2002TMP-POW1_2002TMP-POW1_2002TMP-POW1" xfId="2029"/>
    <cellStyle name="_적격 _2002TMP-POW1_2002TMP_2002TMP-POW1_2002TMP-POW1_2002TMP-POW1_2002TMP-POW1_2002TMP-POW1" xfId="2030"/>
    <cellStyle name="_적격 _2002TMP-POW1_2002TMP_2002TMP-POW1_2002TMP-POW1_2002TMP-POW1_2002TMP-POW1_2002TMP-POW1_2002TMP-POW1" xfId="2031"/>
    <cellStyle name="_적격 _2002TMP-POW1_2002TMP-POW1" xfId="2032"/>
    <cellStyle name="_적격 _2002TMP-POW1_2002TMP-POW1_2002TMP-POW1" xfId="2033"/>
    <cellStyle name="_적격 _2002TMP-POW1_2002TMP-POW1_2002TMP-POW1_2002TMP" xfId="2034"/>
    <cellStyle name="_적격 _2002TMP-POW1_2002TMP-POW1_2002TMP-POW1_2002TMP_2002TMP-POW1" xfId="2035"/>
    <cellStyle name="_적격 _2002TMP-POW1_2002TMP-POW1_2002TMP-POW1_2002TMP_2002TMP-POW1_2002TMP-POW1" xfId="2036"/>
    <cellStyle name="_적격 _2002TMP-POW1_2002TMP-POW1_2002TMP-POW1_2002TMP_2002TMP-POW1_2002TMP-POW1_2002TMP-POW1" xfId="2037"/>
    <cellStyle name="_적격 _2002TMP-POW1_2002TMP-POW1_2002TMP-POW1_2002TMP_2002TMP-POW1_2002TMP-POW1_2002TMP-POW1_2002TMP-POW1" xfId="2038"/>
    <cellStyle name="_적격 _2002TMP-POW1_2002TMP-POW1_2002TMP-POW1_2002TMP_2002TMP-POW1_2002TMP-POW1_2002TMP-POW1_2002TMP-POW1_2002TMP-POW1" xfId="2039"/>
    <cellStyle name="_적격 _2002TMP-POW1_2002TMP-POW1_2002TMP-POW1_2002TMP_2002TMP-POW1_2002TMP-POW1_2002TMP-POW1_2002TMP-POW1_2002TMP-POW1_2002TMP-POW1" xfId="2040"/>
    <cellStyle name="_적격 _2002TMP-POW1_2002TMP-POW1_2002TMP-POW1_2002TMP-POW1" xfId="2041"/>
    <cellStyle name="_적격 _2002TMP-POW1_2002TMP-POW1_2002TMP-POW1_2002TMP-POW1_2002TMP-POW1" xfId="2042"/>
    <cellStyle name="_적격 _2002TMP-POW1_2002TMP-POW1_2002TMP-POW1_2002TMP-POW1_2002TMP-POW1_2002TMP" xfId="2043"/>
    <cellStyle name="_적격 _2002TMP-POW1_2002TMP-POW1_2002TMP-POW1_2002TMP-POW1_2002TMP-POW1_2002TMP_2002TMP-POW1" xfId="2044"/>
    <cellStyle name="_적격 _2002TMP-POW1_2002TMP-POW1_2002TMP-POW1_2002TMP-POW1_2002TMP-POW1_2002TMP_2002TMP-POW1_2002TMP-POW1" xfId="2045"/>
    <cellStyle name="_적격 _2002TMP-POW1_2002TMP-POW1_2002TMP-POW1_2002TMP-POW1_2002TMP-POW1_2002TMP_2002TMP-POW1_2002TMP-POW1_2002TMP-POW1" xfId="2046"/>
    <cellStyle name="_적격 _2002TMP-POW1_2002TMP-POW1_2002TMP-POW1_2002TMP-POW1_2002TMP-POW1_2002TMP_2002TMP-POW1_2002TMP-POW1_2002TMP-POW1_2002TMP-POW1" xfId="2047"/>
    <cellStyle name="_적격 _2002TMP-POW1_2002TMP-POW1_2002TMP-POW1_2002TMP-POW1_2002TMP-POW1_2002TMP_2002TMP-POW1_2002TMP-POW1_2002TMP-POW1_2002TMP-POW1_2002TMP-POW1" xfId="2048"/>
    <cellStyle name="_적격 _2002TMP-POW1_2002TMP-POW1_2002TMP-POW1_2002TMP-POW1_2002TMP-POW1_2002TMP_2002TMP-POW1_2002TMP-POW1_2002TMP-POW1_2002TMP-POW1_2002TMP-POW1_2002TMP-POW1" xfId="2049"/>
    <cellStyle name="_적격 _2002TMP-POW1_2002TMP-POW1_2002TMP-POW1_2002TMP-POW1_2002TMP-POW1_2002TMP-POW1" xfId="2050"/>
    <cellStyle name="_적격 _2002TMP-POW1_2002TMP-POW1_2002TMP-POW1_2002TMP-POW1_2002TMP-POW1_2002TMP-POW1_2002TMP-POW1" xfId="2051"/>
    <cellStyle name="_적격 _2002TMP-POW1_2002TMP-POW1_2002TMP-POW1_2002TMP-POW1_2002TMP-POW1_2002TMP-POW1_2002TMP-POW1_2002TMP-POW1" xfId="2052"/>
    <cellStyle name="_적격 _2002TMP-POW1_2002TMP-POW1_2002TMP-POW1_2002TMP-POW1_2002TMP-POW1_2002TMP-POW1_2002TMP-POW1_2002TMP-POW1_2002TMP-POW1" xfId="2053"/>
    <cellStyle name="_적격 _2002TMP-POW1_2002TMP-POW1_2002TMP-POW1_2002TMP-POW1_2002TMP-POW1_2002TMP-POW1_2002TMP-POW1_2002TMP-POW1_2002TMP-POW1_2002TMP-POW1" xfId="2054"/>
    <cellStyle name="_적격 _2002TMP-POW1_2002TMP-POW1_2002TMP-POW1_2002TMP-POW1_2002TMP-POW1_2002TMP-POW1_2002TMP-POW1_2002TMP-POW1_2002TMP-POW1_2002TMP-POW1_2002TMP-POW1" xfId="2055"/>
    <cellStyle name="_적격 _2002TMP-POW1_2002TMP-POW1_2002TMP-POW1_2002TMP-POW1_2002TMP-POW1_2002TMP-POW1_2002TMP-POW1_2002TMP-POW1_2002TMP-POW1_2002TMP-POW1_2002TMP-POW1_2002TMP-POW1" xfId="2056"/>
    <cellStyle name="_적격 _2002TMP-POW1_2002TMP-POW1_2002TMP-POW1_2002TMP-POW1_2002TMP-POW1_2002TMP-POW1_2002TMP-POW1_2002TMP-POW1_2002TMP-POW1_2002TMP-POW1_2002TMP-POW1_2002TMP-POW1_2002TMP-POW1" xfId="2057"/>
    <cellStyle name="_적격 _2002TMP-POW1_2002TMP-POW1_2002TMP-POW1_2002TMP-POW1_2002TMP-POW1_2002TMP-POW1_2002TMP-POW1_2002TMP-POW1_2002TMP-POW1_2002TMP-POW1_2002TMP-POW1_2002TMP-POW1_2002TMP-POW1_2002TMP-POW1" xfId="2058"/>
    <cellStyle name="_적격 _2002TMP-POW1_2002TMP-POW11" xfId="2059"/>
    <cellStyle name="_적격 _2002TMP-POW1_2002TMP-POW11_2002TMP-POW1" xfId="2060"/>
    <cellStyle name="_적격 _2002TMP-POW1_2002TMP-POW11_2002TMP-POW1_2002TMP-POW1" xfId="2061"/>
    <cellStyle name="_적격 _2002TMP-POW1_2002TMP-POW11_2002TMP-POW1_2002TMP-POW1_2002TMP-POW1" xfId="2062"/>
    <cellStyle name="_적격 _2002TMP-POW1_2002TMP-POW11_2002TMP-POW1_2002TMP-POW1_2002TMP-POW1_2002TMP-POW1" xfId="2063"/>
    <cellStyle name="_적격 _2002TMP-POW1_2002TMP-POW11_2002TMP-POW1_2002TMP-POW1_2002TMP-POW1_2002TMP-POW1_2002TMP-POW1" xfId="2064"/>
    <cellStyle name="_적격 _2002TMP-POW1_2002TMP-POW11_2002TMP-POW1_2002TMP-POW1_2002TMP-POW1_2002TMP-POW1_2002TMP-POW1_2002TMP-POW1" xfId="2065"/>
    <cellStyle name="_적격 _2002TMP-POW1_원당TOTAL(R0)" xfId="2066"/>
    <cellStyle name="_적격 _2002TMP-POW1_원당TOTAL(R0)_2002TMP-POW1" xfId="2067"/>
    <cellStyle name="_적격 _2002TMP-POW1_원당TOTAL(R0)_2002TMP-POW1_2002TMP-POW1" xfId="2068"/>
    <cellStyle name="_적격 _2002TMP-POW1_원당TOTAL(R0)_2002TMP-POW1_2002TMP-POW1_2002TMP-POW1" xfId="2069"/>
    <cellStyle name="_적격 _2002TMP-POW1_원당TOTAL(R0)_2002TMP-POW1_2002TMP-POW1_2002TMP-POW1_2002TMP-POW1" xfId="2070"/>
    <cellStyle name="_적격 _2002TMP-POW1_원당TOTAL(R0)_2002TMP-POW1_2002TMP-POW1_2002TMP-POW1_2002TMP-POW1_2002TMP-POW1" xfId="2071"/>
    <cellStyle name="_적격 _2002TMP-POW1_원당TOTAL(R0)_2002TMP-POW1_2002TMP-POW1_2002TMP-POW1_2002TMP-POW1_2002TMP-POW1_2002TMP-POW1" xfId="2072"/>
    <cellStyle name="_적격 _2002TMP-POW1_원당TOTAL(R0)_2002TMP-POW1_2002TMP-POW1_2002TMP-POW1_2002TMP-POW1_2002TMP-POW1_2002TMP-POW1_2002TMP-POW1" xfId="2073"/>
    <cellStyle name="_적격 _2002TMP-POW1_원당TOTAL(R0)_2002TMP-POW1_2002TMP-POW1_2002TMP-POW1_2002TMP-POW1_2002TMP-POW1_2002TMP-POW1_2002TMP-POW1_2002TMP-POW1" xfId="2074"/>
    <cellStyle name="_적격 _2002TMP-POW11" xfId="2075"/>
    <cellStyle name="_적격 _2002TMP-POW11_2002TMP" xfId="2076"/>
    <cellStyle name="_적격 _2002TMP-POW11_2002TMP_2002TMP-POW1" xfId="2077"/>
    <cellStyle name="_적격 _2002TMP-POW11_2002TMP_2002TMP-POW1_2002TMP-POW1" xfId="2078"/>
    <cellStyle name="_적격 _2002TMP-POW11_2002TMP_2002TMP-POW1_2002TMP-POW1_2002TMP-POW1" xfId="2079"/>
    <cellStyle name="_적격 _2002TMP-POW11_2002TMP_2002TMP-POW1_2002TMP-POW1_2002TMP-POW1_2002TMP-POW1" xfId="2080"/>
    <cellStyle name="_적격 _2002TMP-POW11_2002TMP_2002TMP-POW1_2002TMP-POW1_2002TMP-POW1_2002TMP-POW1_2002TMP-POW1" xfId="2081"/>
    <cellStyle name="_적격 _2002TMP-POW11_2002TMP_2002TMP-POW1_2002TMP-POW1_2002TMP-POW1_2002TMP-POW1_2002TMP-POW1_2002TMP-POW1" xfId="2082"/>
    <cellStyle name="_적격 _2002TMP-POW11_2002TMP-POW1" xfId="2083"/>
    <cellStyle name="_적격 _2002TMP-POW11_2002TMP-POW1_2002TMP-POW1" xfId="2084"/>
    <cellStyle name="_적격 _2002TMP-POW11_2002TMP-POW1_2002TMP-POW1_2002TMP-POW1" xfId="2085"/>
    <cellStyle name="_적격 _2002TMP-POW11_2002TMP-POW1_2002TMP-POW1_2002TMP-POW1_2002TMP-POW1" xfId="2086"/>
    <cellStyle name="_적격 _2002TMP-POW11_2002TMP-POW1_2002TMP-POW1_2002TMP-POW1_2002TMP-POW1_2002TMP-POW1" xfId="2087"/>
    <cellStyle name="_적격 _2002TMP-POW11_2002TMP-POW1_2002TMP-POW1_2002TMP-POW1_2002TMP-POW1_2002TMP-POW1_2002TMP-POW1" xfId="2088"/>
    <cellStyle name="_적격 _2002TMP-POW11_2002TMP-POW1_2002TMP-POW1_2002TMP-POW1_2002TMP-POW1_2002TMP-POW1_2002TMP-POW1_2002TMP-POW1" xfId="2089"/>
    <cellStyle name="_적격 _2002TMP-POW11_2002TMP-POW1_2002TMP-POW1_2002TMP-POW1_2002TMP-POW1_2002TMP-POW1_2002TMP-POW1_2002TMP-POW1_2002TMP-POW1" xfId="2090"/>
    <cellStyle name="_적격 _2002TMP-POW11_2002TMP-POW1_2002TMP-POW1_2002TMP-POW1_2002TMP-POW1_2002TMP-POW1_2002TMP-POW1_2002TMP-POW1_2002TMP-POW1_2002TMP-POW1" xfId="2091"/>
    <cellStyle name="_적격 _2002TMP-POW11_2002TMP-POW11" xfId="2092"/>
    <cellStyle name="_적격 _2002TMP-POW11_2002TMP-POW11_2002TMP-POW1" xfId="2093"/>
    <cellStyle name="_적격 _2002TMP-POW11_2002TMP-POW11_2002TMP-POW1_2002TMP-POW1" xfId="2094"/>
    <cellStyle name="_적격 _2002TMP-POW11_2002TMP-POW11_2002TMP-POW1_2002TMP-POW1_2002TMP-POW1" xfId="2095"/>
    <cellStyle name="_적격 _2002TMP-POW11_2002TMP-POW11_2002TMP-POW1_2002TMP-POW1_2002TMP-POW1_2002TMP-POW1" xfId="2096"/>
    <cellStyle name="_적격 _2002TMP-POW11_2002TMP-POW11_2002TMP-POW1_2002TMP-POW1_2002TMP-POW1_2002TMP-POW1_2002TMP-POW1" xfId="2097"/>
    <cellStyle name="_적격 _2002TMP-POW11_2002TMP-POW11_2002TMP-POW1_2002TMP-POW1_2002TMP-POW1_2002TMP-POW1_2002TMP-POW1_2002TMP-POW1" xfId="2098"/>
    <cellStyle name="_적격 _2002TMP-POW11_원당TOTAL(R0)" xfId="2099"/>
    <cellStyle name="_적격 _2002TMP-POW11_원당TOTAL(R0)_2002TMP-POW1" xfId="2100"/>
    <cellStyle name="_적격 _2002TMP-POW11_원당TOTAL(R0)_2002TMP-POW1_2002TMP-POW1" xfId="2101"/>
    <cellStyle name="_적격 _2002TMP-POW11_원당TOTAL(R0)_2002TMP-POW1_2002TMP-POW1_2002TMP-POW1" xfId="2102"/>
    <cellStyle name="_적격 _2002TMP-POW11_원당TOTAL(R0)_2002TMP-POW1_2002TMP-POW1_2002TMP-POW1_2002TMP-POW1" xfId="2103"/>
    <cellStyle name="_적격 _2002TMP-POW11_원당TOTAL(R0)_2002TMP-POW1_2002TMP-POW1_2002TMP-POW1_2002TMP-POW1_2002TMP-POW1" xfId="2104"/>
    <cellStyle name="_적격 _2002TMP-POW11_원당TOTAL(R0)_2002TMP-POW1_2002TMP-POW1_2002TMP-POW1_2002TMP-POW1_2002TMP-POW1_2002TMP-POW1" xfId="2105"/>
    <cellStyle name="_적격 _2002TMP-POW11_원당TOTAL(R0)_2002TMP-POW1_2002TMP-POW1_2002TMP-POW1_2002TMP-POW1_2002TMP-POW1_2002TMP-POW1_2002TMP-POW1" xfId="2106"/>
    <cellStyle name="_적격 _2002TMP-POW11_원당TOTAL(R0)_2002TMP-POW1_2002TMP-POW1_2002TMP-POW1_2002TMP-POW1_2002TMP-POW1_2002TMP-POW1_2002TMP-POW1_2002TMP-POW1" xfId="2107"/>
    <cellStyle name="_적격 _2003TMP-POW0" xfId="2108"/>
    <cellStyle name="_적격 _2003송도TMP" xfId="2109"/>
    <cellStyle name="_적격 _APT평당금액분석표-TOT" xfId="2110"/>
    <cellStyle name="_적격 _APT평당금액분석표-TOT_APT평당금액분석표-TOT" xfId="2111"/>
    <cellStyle name="_적격 _Book1" xfId="2112"/>
    <cellStyle name="_적격 _Book1_2002TMP" xfId="2113"/>
    <cellStyle name="_적격 _Book1_2002TMP_2002TMP-POW1" xfId="2114"/>
    <cellStyle name="_적격 _Book1_2002TMP_2002TMP-POW1_2002TMP-POW1" xfId="2115"/>
    <cellStyle name="_적격 _Book1_2002TMP_2002TMP-POW1_2002TMP-POW1_2002TMP-POW1" xfId="2116"/>
    <cellStyle name="_적격 _Book1_2002TMP_2002TMP-POW1_2002TMP-POW1_2002TMP-POW1_2002TMP-POW1" xfId="2117"/>
    <cellStyle name="_적격 _Book1_2002TMP_2002TMP-POW1_2002TMP-POW1_2002TMP-POW1_2002TMP-POW1_2002TMP-POW1" xfId="2118"/>
    <cellStyle name="_적격 _Book1_2002TMP_2002TMP-POW1_2002TMP-POW1_2002TMP-POW1_2002TMP-POW1_2002TMP-POW1_2002TMP-POW1" xfId="2119"/>
    <cellStyle name="_적격 _Book1_2002TMP-POW1" xfId="2120"/>
    <cellStyle name="_적격 _Book1_2002TMP-POW1_2002TMP-POW1" xfId="2121"/>
    <cellStyle name="_적격 _Book1_2002TMP-POW1_2002TMP-POW1_2002TMP" xfId="2122"/>
    <cellStyle name="_적격 _Book1_2002TMP-POW1_2002TMP-POW1_2002TMP_2002TMP-POW1" xfId="2123"/>
    <cellStyle name="_적격 _Book1_2002TMP-POW1_2002TMP-POW1_2002TMP_2002TMP-POW1_2002TMP-POW1" xfId="2124"/>
    <cellStyle name="_적격 _Book1_2002TMP-POW1_2002TMP-POW1_2002TMP_2002TMP-POW1_2002TMP-POW1_2002TMP-POW1" xfId="2125"/>
    <cellStyle name="_적격 _Book1_2002TMP-POW1_2002TMP-POW1_2002TMP_2002TMP-POW1_2002TMP-POW1_2002TMP-POW1_2002TMP-POW1" xfId="2126"/>
    <cellStyle name="_적격 _Book1_2002TMP-POW1_2002TMP-POW1_2002TMP_2002TMP-POW1_2002TMP-POW1_2002TMP-POW1_2002TMP-POW1_2002TMP-POW1" xfId="2127"/>
    <cellStyle name="_적격 _Book1_2002TMP-POW1_2002TMP-POW1_2002TMP_2002TMP-POW1_2002TMP-POW1_2002TMP-POW1_2002TMP-POW1_2002TMP-POW1_2002TMP-POW1" xfId="2128"/>
    <cellStyle name="_적격 _Book1_2002TMP-POW1_2002TMP-POW1_2002TMP-POW1" xfId="2129"/>
    <cellStyle name="_적격 _Book1_2002TMP-POW1_2002TMP-POW1_2002TMP-POW1_2002TMP-POW1" xfId="2130"/>
    <cellStyle name="_적격 _Book1_2002TMP-POW1_2002TMP-POW1_2002TMP-POW1_2002TMP-POW1_2002TMP" xfId="2131"/>
    <cellStyle name="_적격 _Book1_2002TMP-POW1_2002TMP-POW1_2002TMP-POW1_2002TMP-POW1_2002TMP_2002TMP-POW1" xfId="2132"/>
    <cellStyle name="_적격 _Book1_2002TMP-POW1_2002TMP-POW1_2002TMP-POW1_2002TMP-POW1_2002TMP_2002TMP-POW1_2002TMP-POW1" xfId="2133"/>
    <cellStyle name="_적격 _Book1_2002TMP-POW1_2002TMP-POW1_2002TMP-POW1_2002TMP-POW1_2002TMP_2002TMP-POW1_2002TMP-POW1_2002TMP-POW1" xfId="2134"/>
    <cellStyle name="_적격 _Book1_2002TMP-POW1_2002TMP-POW1_2002TMP-POW1_2002TMP-POW1_2002TMP_2002TMP-POW1_2002TMP-POW1_2002TMP-POW1_2002TMP-POW1" xfId="2135"/>
    <cellStyle name="_적격 _Book1_2002TMP-POW1_2002TMP-POW1_2002TMP-POW1_2002TMP-POW1_2002TMP_2002TMP-POW1_2002TMP-POW1_2002TMP-POW1_2002TMP-POW1_2002TMP-POW1" xfId="2136"/>
    <cellStyle name="_적격 _Book1_2002TMP-POW1_2002TMP-POW1_2002TMP-POW1_2002TMP-POW1_2002TMP_2002TMP-POW1_2002TMP-POW1_2002TMP-POW1_2002TMP-POW1_2002TMP-POW1_2002TMP-POW1" xfId="2137"/>
    <cellStyle name="_적격 _Book1_2002TMP-POW1_2002TMP-POW1_2002TMP-POW1_2002TMP-POW1_2002TMP-POW1" xfId="2138"/>
    <cellStyle name="_적격 _Book1_2002TMP-POW1_2002TMP-POW1_2002TMP-POW1_2002TMP-POW1_2002TMP-POW1_2002TMP-POW1" xfId="2139"/>
    <cellStyle name="_적격 _Book1_2002TMP-POW1_2002TMP-POW1_2002TMP-POW1_2002TMP-POW1_2002TMP-POW1_2002TMP-POW1_2002TMP-POW1" xfId="2140"/>
    <cellStyle name="_적격 _Book1_2002TMP-POW1_2002TMP-POW1_2002TMP-POW1_2002TMP-POW1_2002TMP-POW1_2002TMP-POW1_2002TMP-POW1_2002TMP-POW1" xfId="2141"/>
    <cellStyle name="_적격 _Book1_2002TMP-POW1_2002TMP-POW1_2002TMP-POW1_2002TMP-POW1_2002TMP-POW1_2002TMP-POW1_2002TMP-POW1_2002TMP-POW1_2002TMP-POW1" xfId="2142"/>
    <cellStyle name="_적격 _Book1_2002TMP-POW1_2002TMP-POW1_2002TMP-POW1_2002TMP-POW1_2002TMP-POW1_2002TMP-POW1_2002TMP-POW1_2002TMP-POW1_2002TMP-POW1_2002TMP-POW1" xfId="2143"/>
    <cellStyle name="_적격 _Book1_2002TMP-POW1_2002TMP-POW1_2002TMP-POW1_2002TMP-POW1_2002TMP-POW1_2002TMP-POW1_2002TMP-POW1_2002TMP-POW1_2002TMP-POW1_2002TMP-POW1_2002TMP-POW1" xfId="2144"/>
    <cellStyle name="_적격 _Book1_2002TMP-POW1_2002TMP-POW1_2002TMP-POW1_2002TMP-POW1_2002TMP-POW1_2002TMP-POW1_2002TMP-POW1_2002TMP-POW1_2002TMP-POW1_2002TMP-POW1_2002TMP-POW1_2002TMP-POW1" xfId="2145"/>
    <cellStyle name="_적격 _Book1_2002TMP-POW1_2002TMP-POW1_2002TMP-POW1_2002TMP-POW1_2002TMP-POW1_2002TMP-POW1_2002TMP-POW1_2002TMP-POW1_2002TMP-POW1_2002TMP-POW1_2002TMP-POW1_2002TMP-POW1_2002TMP-POW1" xfId="2146"/>
    <cellStyle name="_적격 _Book1_2002TMP-POW11" xfId="2147"/>
    <cellStyle name="_적격 _Book1_2002TMP-POW11_2002TMP-POW1" xfId="2148"/>
    <cellStyle name="_적격 _Book1_2002TMP-POW11_2002TMP-POW1_2002TMP-POW1" xfId="2149"/>
    <cellStyle name="_적격 _Book1_2002TMP-POW11_2002TMP-POW1_2002TMP-POW1_2002TMP-POW1" xfId="2150"/>
    <cellStyle name="_적격 _Book1_2002TMP-POW11_2002TMP-POW1_2002TMP-POW1_2002TMP-POW1_2002TMP-POW1" xfId="2151"/>
    <cellStyle name="_적격 _Book1_2002TMP-POW11_2002TMP-POW1_2002TMP-POW1_2002TMP-POW1_2002TMP-POW1_2002TMP-POW1" xfId="2152"/>
    <cellStyle name="_적격 _Book1_2002TMP-POW11_2002TMP-POW1_2002TMP-POW1_2002TMP-POW1_2002TMP-POW1_2002TMP-POW1_2002TMP-POW1" xfId="2153"/>
    <cellStyle name="_적격 _Book1_원당TOTAL(R0)" xfId="2154"/>
    <cellStyle name="_적격 _Book1_원당TOTAL(R0)_2002TMP-POW1" xfId="2155"/>
    <cellStyle name="_적격 _Book1_원당TOTAL(R0)_2002TMP-POW1_2002TMP-POW1" xfId="2156"/>
    <cellStyle name="_적격 _Book1_원당TOTAL(R0)_2002TMP-POW1_2002TMP-POW1_2002TMP-POW1" xfId="2157"/>
    <cellStyle name="_적격 _Book1_원당TOTAL(R0)_2002TMP-POW1_2002TMP-POW1_2002TMP-POW1_2002TMP-POW1" xfId="2158"/>
    <cellStyle name="_적격 _Book1_원당TOTAL(R0)_2002TMP-POW1_2002TMP-POW1_2002TMP-POW1_2002TMP-POW1_2002TMP-POW1" xfId="2159"/>
    <cellStyle name="_적격 _Book1_원당TOTAL(R0)_2002TMP-POW1_2002TMP-POW1_2002TMP-POW1_2002TMP-POW1_2002TMP-POW1_2002TMP-POW1" xfId="2160"/>
    <cellStyle name="_적격 _Book1_원당TOTAL(R0)_2002TMP-POW1_2002TMP-POW1_2002TMP-POW1_2002TMP-POW1_2002TMP-POW1_2002TMP-POW1_2002TMP-POW1" xfId="2161"/>
    <cellStyle name="_적격 _Book1_원당TOTAL(R0)_2002TMP-POW1_2002TMP-POW1_2002TMP-POW1_2002TMP-POW1_2002TMP-POW1_2002TMP-POW1_2002TMP-POW1_2002TMP-POW1" xfId="2162"/>
    <cellStyle name="_적격 _IMSI-POW1" xfId="2163"/>
    <cellStyle name="_적격 _IMSI-POW1_2002TMP-POW1" xfId="2164"/>
    <cellStyle name="_적격 _IMSI-POW1_2002TMP-POW1_2002TMP-POW1" xfId="2165"/>
    <cellStyle name="_적격 _IMSI-POW1_2002TMP-POW1_2002TMP-POW1_2002TMP-POW1" xfId="2166"/>
    <cellStyle name="_적격 _IMSI-POW1_2002TMP-POW1_2002TMP-POW1_2002TMP-POW1_2002TMP-POW1" xfId="2167"/>
    <cellStyle name="_적격 _IMSI-POW1_2002TMP-POW1_2002TMP-POW1_2002TMP-POW1_2002TMP-POW1_2002TMP-POW1" xfId="2168"/>
    <cellStyle name="_적격 _IMSI-POW1_2002TMP-POW1_2002TMP-POW1_2002TMP-POW1_2002TMP-POW1_2002TMP-POW1_2002TMP-POW1" xfId="2169"/>
    <cellStyle name="_적격 _IMSI-POW1_2002TMP-POW1_2002TMP-POW1_2002TMP-POW1_2002TMP-POW1_2002TMP-POW1_2002TMP-POW1_2002TMP-POW1" xfId="2170"/>
    <cellStyle name="_적격 _IMSI-POW1_2002TMP-POW1_2002TMP-POW1_2002TMP-POW1_2002TMP-POW1_2002TMP-POW1_2002TMP-POW1_2002TMP-POW1_2002TMP-POW1" xfId="2171"/>
    <cellStyle name="_적격 _IMSI-POW1_2003송도TMP" xfId="2172"/>
    <cellStyle name="_적격 _IMSI-POW1_APT평당금액분석표-TOT" xfId="2173"/>
    <cellStyle name="_적격 _IMSI-POW1_APT평당금액분석표-TOT_APT평당금액분석표-TOT" xfId="2174"/>
    <cellStyle name="_적격 _IMSI-POW1_TVHeadend" xfId="2175"/>
    <cellStyle name="_적격 _IMSI-POW1_검암2차장비" xfId="2176"/>
    <cellStyle name="_적격 _IMSI-POW1_검암2차장비_아이원플러스내역" xfId="2177"/>
    <cellStyle name="_적격 _IMSI-POW1_검암2차집행분석용" xfId="2178"/>
    <cellStyle name="_적격 _IMSI-POW1_대치동아파트집행" xfId="2179"/>
    <cellStyle name="_적격 _IMSI-POW1_서계동오피스텔" xfId="2180"/>
    <cellStyle name="_적격 _IMSI-POW1_서초동가집행" xfId="2181"/>
    <cellStyle name="_적격 _IMSI-POW1_서초장비대비" xfId="2182"/>
    <cellStyle name="_적격 _IMSI-POW1_서초장비대비_아이원플러스내역" xfId="2183"/>
    <cellStyle name="_적격 _IMSI-POW1_서초풍림아이원플러스(0723)(2)" xfId="2184"/>
    <cellStyle name="_적격 _IMSI-POW1_서초풍림아이원플러스(0723)(2)_서계동오피스텔" xfId="2185"/>
    <cellStyle name="_적격 _IMSI-POW1_서초풍림아이원플러스(0723)(2)_서초동가집행" xfId="2186"/>
    <cellStyle name="_적격 _IMSI-POW1_서초풍림아이원플러스(0723)(2)_서초동오피스텔(구)" xfId="2187"/>
    <cellStyle name="_적격 _IMSI-POW1_서초풍림아이원플러스(0723)(2)_서초동오피스텔(구)_아이원플러스내역" xfId="2188"/>
    <cellStyle name="_적격 _IMSI-POW1_서초풍림아이원플러스(0723)(2)_아이원플러스내역" xfId="2189"/>
    <cellStyle name="_적격 _IMSI-POW1_서초풍림아이원플러스(0723)(2)_아이원플러스내역_아이원플러스내역" xfId="2190"/>
    <cellStyle name="_적격 _IMSI-POW1_송도1BL" xfId="2191"/>
    <cellStyle name="_적격 _IMSI-POW1_송도1BL(R2)" xfId="2192"/>
    <cellStyle name="_적격 _IMSI-POW1_송도4BL(R2)" xfId="2193"/>
    <cellStyle name="_적격 _IMSI-POW1_송도4BL(R3)" xfId="2194"/>
    <cellStyle name="_적격 _IMSI-POW1_송도공사개요(전기)" xfId="2195"/>
    <cellStyle name="_적격 _IMSI-POW1_송도신도시금아아파트신축공사" xfId="2196"/>
    <cellStyle name="_적격 _IMSI-POW1_송도신도시금아아파트신축공사(공내역)" xfId="2197"/>
    <cellStyle name="_적격 _IMSI-POW1_송도신도시다원아파트신축공사" xfId="2198"/>
    <cellStyle name="_적격 _IMSI-POW1_송도신도시다원아파트신축공사(공내역)" xfId="2199"/>
    <cellStyle name="_적격 _IMSI-POW1_승인안난_월곶2차4-2BL(집행)R2" xfId="2200"/>
    <cellStyle name="_적격 _IMSI-POW1_아이원플러스내역" xfId="2201"/>
    <cellStyle name="_적격 _IMSI-POW1_의정부금오집행(R0)" xfId="2202"/>
    <cellStyle name="_적격 _IMSI-POW1_인천검암2차" xfId="2203"/>
    <cellStyle name="_적격 _IMSI-POW1_인천검암2차_아이원플러스내역" xfId="2204"/>
    <cellStyle name="_적격 _IMSI-POW1_장비대비표(FORM)" xfId="2205"/>
    <cellStyle name="_적격 _IMSI-POW1_총괄표(결제용FORM)" xfId="2206"/>
    <cellStyle name="_적격 _TMP-POW1" xfId="2207"/>
    <cellStyle name="_적격 _TMP-POW1_2002TMP-POW1" xfId="2208"/>
    <cellStyle name="_적격 _TMP-POW1_2002TMP-POW1_2002TMP-POW1" xfId="2209"/>
    <cellStyle name="_적격 _TMP-POW1_2002TMP-POW1_2002TMP-POW1_2002TMP-POW1" xfId="2210"/>
    <cellStyle name="_적격 _TMP-POW1_2002TMP-POW1_2002TMP-POW1_2002TMP-POW1_2002TMP-POW1" xfId="2211"/>
    <cellStyle name="_적격 _TMP-POW1_2002TMP-POW1_2002TMP-POW1_2002TMP-POW1_2002TMP-POW1_2002TMP-POW1" xfId="2212"/>
    <cellStyle name="_적격 _TMP-POW1_2002TMP-POW1_2002TMP-POW1_2002TMP-POW1_2002TMP-POW1_2002TMP-POW1_2002TMP-POW1" xfId="2213"/>
    <cellStyle name="_적격 _TMP-POW1_2002TMP-POW1_2002TMP-POW1_2002TMP-POW1_2002TMP-POW1_2002TMP-POW1_2002TMP-POW1_2002TMP-POW1" xfId="2214"/>
    <cellStyle name="_적격 _TMP-POW1_2002TMP-POW1_2002TMP-POW1_2002TMP-POW1_2002TMP-POW1_2002TMP-POW1_2002TMP-POW1_2002TMP-POW1_2002TMP-POW1" xfId="2215"/>
    <cellStyle name="_적격 _TMP-POW1_2003송도TMP" xfId="2216"/>
    <cellStyle name="_적격 _TMP-POW1_APT평당금액분석표-TOT" xfId="2217"/>
    <cellStyle name="_적격 _TMP-POW1_APT평당금액분석표-TOT_APT평당금액분석표-TOT" xfId="2218"/>
    <cellStyle name="_적격 _TMP-POW1_TVHeadend" xfId="2219"/>
    <cellStyle name="_적격 _TMP-POW1_검암2차장비" xfId="2220"/>
    <cellStyle name="_적격 _TMP-POW1_검암2차장비_아이원플러스내역" xfId="2221"/>
    <cellStyle name="_적격 _TMP-POW1_검암2차집행분석용" xfId="2222"/>
    <cellStyle name="_적격 _TMP-POW1_대치동아파트집행" xfId="2223"/>
    <cellStyle name="_적격 _TMP-POW1_서계동오피스텔" xfId="2224"/>
    <cellStyle name="_적격 _TMP-POW1_서초동가집행" xfId="2225"/>
    <cellStyle name="_적격 _TMP-POW1_서초장비대비" xfId="2226"/>
    <cellStyle name="_적격 _TMP-POW1_서초장비대비_아이원플러스내역" xfId="2227"/>
    <cellStyle name="_적격 _TMP-POW1_서초풍림아이원플러스(0723)(2)" xfId="2228"/>
    <cellStyle name="_적격 _TMP-POW1_서초풍림아이원플러스(0723)(2)_서계동오피스텔" xfId="2229"/>
    <cellStyle name="_적격 _TMP-POW1_서초풍림아이원플러스(0723)(2)_서초동가집행" xfId="2230"/>
    <cellStyle name="_적격 _TMP-POW1_서초풍림아이원플러스(0723)(2)_서초동오피스텔(구)" xfId="2231"/>
    <cellStyle name="_적격 _TMP-POW1_서초풍림아이원플러스(0723)(2)_서초동오피스텔(구)_아이원플러스내역" xfId="2232"/>
    <cellStyle name="_적격 _TMP-POW1_서초풍림아이원플러스(0723)(2)_아이원플러스내역" xfId="2233"/>
    <cellStyle name="_적격 _TMP-POW1_서초풍림아이원플러스(0723)(2)_아이원플러스내역_아이원플러스내역" xfId="2234"/>
    <cellStyle name="_적격 _TMP-POW1_송도1BL" xfId="2235"/>
    <cellStyle name="_적격 _TMP-POW1_송도1BL(R2)" xfId="2236"/>
    <cellStyle name="_적격 _TMP-POW1_송도4BL(R2)" xfId="2237"/>
    <cellStyle name="_적격 _TMP-POW1_송도4BL(R3)" xfId="2238"/>
    <cellStyle name="_적격 _TMP-POW1_송도공사개요(전기)" xfId="2239"/>
    <cellStyle name="_적격 _TMP-POW1_송도신도시금아아파트신축공사" xfId="2240"/>
    <cellStyle name="_적격 _TMP-POW1_송도신도시금아아파트신축공사(공내역)" xfId="2241"/>
    <cellStyle name="_적격 _TMP-POW1_송도신도시다원아파트신축공사" xfId="2242"/>
    <cellStyle name="_적격 _TMP-POW1_송도신도시다원아파트신축공사(공내역)" xfId="2243"/>
    <cellStyle name="_적격 _TMP-POW1_승인안난_월곶2차4-2BL(집행)R2" xfId="2244"/>
    <cellStyle name="_적격 _TMP-POW1_아이원플러스내역" xfId="2245"/>
    <cellStyle name="_적격 _TMP-POW1_의정부금오집행(R0)" xfId="2246"/>
    <cellStyle name="_적격 _TMP-POW1_인천검암2차" xfId="2247"/>
    <cellStyle name="_적격 _TMP-POW1_인천검암2차_아이원플러스내역" xfId="2248"/>
    <cellStyle name="_적격 _TMP-POW1_장비대비표(FORM)" xfId="2249"/>
    <cellStyle name="_적격 _TMP-POW1_총괄표(결제용FORM)" xfId="2250"/>
    <cellStyle name="_적격 _TMP-POW2" xfId="2251"/>
    <cellStyle name="_적격 _TMP-POW2_2002TMP-POW1" xfId="2252"/>
    <cellStyle name="_적격 _TMP-POW2_2002TMP-POW1_2002TMP-POW1" xfId="2253"/>
    <cellStyle name="_적격 _TMP-POW2_2002TMP-POW1_2002TMP-POW1_2002TMP-POW1" xfId="2254"/>
    <cellStyle name="_적격 _TMP-POW2_2002TMP-POW1_2002TMP-POW1_2002TMP-POW1_2002TMP-POW1" xfId="2255"/>
    <cellStyle name="_적격 _TMP-POW2_2002TMP-POW1_2002TMP-POW1_2002TMP-POW1_2002TMP-POW1_2002TMP-POW1" xfId="2256"/>
    <cellStyle name="_적격 _TMP-POW2_2002TMP-POW1_2002TMP-POW1_2002TMP-POW1_2002TMP-POW1_2002TMP-POW1_2002TMP-POW1" xfId="2257"/>
    <cellStyle name="_적격 _TMP-POW2_2002TMP-POW1_2002TMP-POW1_2002TMP-POW1_2002TMP-POW1_2002TMP-POW1_2002TMP-POW1_2002TMP-POW1" xfId="2258"/>
    <cellStyle name="_적격 _TMP-POW2_2002TMP-POW1_2002TMP-POW1_2002TMP-POW1_2002TMP-POW1_2002TMP-POW1_2002TMP-POW1_2002TMP-POW1_2002TMP-POW1" xfId="2259"/>
    <cellStyle name="_적격 _TMP-POW2_2003송도TMP" xfId="2260"/>
    <cellStyle name="_적격 _TMP-POW2_APT평당금액분석표-TOT" xfId="2261"/>
    <cellStyle name="_적격 _TMP-POW2_APT평당금액분석표-TOT_APT평당금액분석표-TOT" xfId="2262"/>
    <cellStyle name="_적격 _TMP-POW2_TVHeadend" xfId="2263"/>
    <cellStyle name="_적격 _TMP-POW2_검암2차장비" xfId="2264"/>
    <cellStyle name="_적격 _TMP-POW2_검암2차장비_아이원플러스내역" xfId="2265"/>
    <cellStyle name="_적격 _TMP-POW2_검암2차집행분석용" xfId="2266"/>
    <cellStyle name="_적격 _TMP-POW2_대치동아파트집행" xfId="2267"/>
    <cellStyle name="_적격 _TMP-POW2_서계동오피스텔" xfId="2268"/>
    <cellStyle name="_적격 _TMP-POW2_서초동가집행" xfId="2269"/>
    <cellStyle name="_적격 _TMP-POW2_서초장비대비" xfId="2270"/>
    <cellStyle name="_적격 _TMP-POW2_서초장비대비_아이원플러스내역" xfId="2271"/>
    <cellStyle name="_적격 _TMP-POW2_서초풍림아이원플러스(0723)(2)" xfId="2272"/>
    <cellStyle name="_적격 _TMP-POW2_서초풍림아이원플러스(0723)(2)_서계동오피스텔" xfId="2273"/>
    <cellStyle name="_적격 _TMP-POW2_서초풍림아이원플러스(0723)(2)_서초동가집행" xfId="2274"/>
    <cellStyle name="_적격 _TMP-POW2_서초풍림아이원플러스(0723)(2)_서초동오피스텔(구)" xfId="2275"/>
    <cellStyle name="_적격 _TMP-POW2_서초풍림아이원플러스(0723)(2)_서초동오피스텔(구)_아이원플러스내역" xfId="2276"/>
    <cellStyle name="_적격 _TMP-POW2_서초풍림아이원플러스(0723)(2)_아이원플러스내역" xfId="2277"/>
    <cellStyle name="_적격 _TMP-POW2_서초풍림아이원플러스(0723)(2)_아이원플러스내역_아이원플러스내역" xfId="2278"/>
    <cellStyle name="_적격 _TMP-POW2_송도1BL" xfId="2279"/>
    <cellStyle name="_적격 _TMP-POW2_송도1BL(R2)" xfId="2280"/>
    <cellStyle name="_적격 _TMP-POW2_송도4BL(R2)" xfId="2281"/>
    <cellStyle name="_적격 _TMP-POW2_송도4BL(R3)" xfId="2282"/>
    <cellStyle name="_적격 _TMP-POW2_송도공사개요(전기)" xfId="2283"/>
    <cellStyle name="_적격 _TMP-POW2_송도신도시금아아파트신축공사" xfId="2284"/>
    <cellStyle name="_적격 _TMP-POW2_송도신도시금아아파트신축공사(공내역)" xfId="2285"/>
    <cellStyle name="_적격 _TMP-POW2_송도신도시다원아파트신축공사" xfId="2286"/>
    <cellStyle name="_적격 _TMP-POW2_송도신도시다원아파트신축공사(공내역)" xfId="2287"/>
    <cellStyle name="_적격 _TMP-POW2_승인안난_월곶2차4-2BL(집행)R2" xfId="2288"/>
    <cellStyle name="_적격 _TMP-POW2_아이원플러스내역" xfId="2289"/>
    <cellStyle name="_적격 _TMP-POW2_의정부금오집행(R0)" xfId="2290"/>
    <cellStyle name="_적격 _TMP-POW2_인천검암2차" xfId="2291"/>
    <cellStyle name="_적격 _TMP-POW2_인천검암2차_아이원플러스내역" xfId="2292"/>
    <cellStyle name="_적격 _TMP-POW2_장비대비표(FORM)" xfId="2293"/>
    <cellStyle name="_적격 _TMP-POW2_총괄표(결제용FORM)" xfId="2294"/>
    <cellStyle name="_적격 _TVHeadend" xfId="2295"/>
    <cellStyle name="_적격 _강변북로-견적대비" xfId="2296"/>
    <cellStyle name="_적격 _강변북로-견적대비_산청-수동간견적의뢰(계측및보링)" xfId="2297"/>
    <cellStyle name="_적격 _검암2차장비" xfId="2298"/>
    <cellStyle name="_적격 _검암2차장비_아이원플러스내역" xfId="2299"/>
    <cellStyle name="_적격 _검암2차집행분석용" xfId="2300"/>
    <cellStyle name="_적격 _대치동아파트집행" xfId="2301"/>
    <cellStyle name="_적격 _무안광주2공구-견적대비" xfId="2302"/>
    <cellStyle name="_적격 _무안광주2공구-견적대비_산청-수동간견적의뢰(계측및보링)" xfId="2303"/>
    <cellStyle name="_적격 _산청-수동간견적의뢰(계측및보링)" xfId="2304"/>
    <cellStyle name="_적격 _서계동오피스텔" xfId="2305"/>
    <cellStyle name="_적격 _서초동가집행" xfId="2306"/>
    <cellStyle name="_적격 _서초장비대비" xfId="2307"/>
    <cellStyle name="_적격 _서초장비대비_아이원플러스내역" xfId="2308"/>
    <cellStyle name="_적격 _서초풍림아이원플러스(0723)(2)" xfId="2309"/>
    <cellStyle name="_적격 _서초풍림아이원플러스(0723)(2)_서계동오피스텔" xfId="2310"/>
    <cellStyle name="_적격 _서초풍림아이원플러스(0723)(2)_서초동가집행" xfId="2311"/>
    <cellStyle name="_적격 _서초풍림아이원플러스(0723)(2)_서초동오피스텔(구)" xfId="2312"/>
    <cellStyle name="_적격 _서초풍림아이원플러스(0723)(2)_서초동오피스텔(구)_아이원플러스내역" xfId="2313"/>
    <cellStyle name="_적격 _서초풍림아이원플러스(0723)(2)_아이원플러스내역" xfId="2314"/>
    <cellStyle name="_적격 _서초풍림아이원플러스(0723)(2)_아이원플러스내역_아이원플러스내역" xfId="2315"/>
    <cellStyle name="_적격 _송도1BL" xfId="2316"/>
    <cellStyle name="_적격 _송도1BL(R2)" xfId="2317"/>
    <cellStyle name="_적격 _송도4BL(R2)" xfId="2318"/>
    <cellStyle name="_적격 _송도4BL(R3)" xfId="2319"/>
    <cellStyle name="_적격 _송도공사개요(전기)" xfId="2320"/>
    <cellStyle name="_적격 _송도신도시A-2BL집행(R2)" xfId="2321"/>
    <cellStyle name="_적격 _송도신도시A-2BL집행(R4)" xfId="2322"/>
    <cellStyle name="_적격 _송도신도시A-6BL집행(R2)" xfId="2323"/>
    <cellStyle name="_적격 _송도신도시금아아파트신축공사" xfId="2324"/>
    <cellStyle name="_적격 _송도신도시금아아파트신축공사(공내역)" xfId="2325"/>
    <cellStyle name="_적격 _송도신도시다원아파트신축공사" xfId="2326"/>
    <cellStyle name="_적격 _송도신도시다원아파트신축공사(공내역)" xfId="2327"/>
    <cellStyle name="_적격 _승인안난_월곶2차4-2BL(집행)R2" xfId="2328"/>
    <cellStyle name="_적격 _아이원플러스내역" xfId="2329"/>
    <cellStyle name="_적격 _옥수동아파트집행(R0)" xfId="2330"/>
    <cellStyle name="_적격 _의정부금오집행(R0)" xfId="2331"/>
    <cellStyle name="_적격 _의정부금오집행(R1)" xfId="2332"/>
    <cellStyle name="_적격 _이양능주1공구-견적대비" xfId="2333"/>
    <cellStyle name="_적격 _이양능주1공구-견적대비_산청-수동간견적의뢰(계측및보링)" xfId="2334"/>
    <cellStyle name="_적격 _인천검암2차" xfId="2335"/>
    <cellStyle name="_적격 _인천검암2차_아이원플러스내역" xfId="2336"/>
    <cellStyle name="_적격 _장비대비표(FORM)" xfId="2337"/>
    <cellStyle name="_적격 _주안아파트집행(R0)" xfId="2338"/>
    <cellStyle name="_적격 _주안아파트집행(R0)_2002TMP" xfId="2339"/>
    <cellStyle name="_적격 _주안아파트집행(R0)_2002TMP_2002TMP-POW1" xfId="2340"/>
    <cellStyle name="_적격 _주안아파트집행(R0)_2002TMP_2002TMP-POW1_2002TMP-POW1" xfId="2341"/>
    <cellStyle name="_적격 _주안아파트집행(R0)_2002TMP_2002TMP-POW1_2002TMP-POW1_2002TMP-POW1" xfId="2342"/>
    <cellStyle name="_적격 _주안아파트집행(R0)_2002TMP_2002TMP-POW1_2002TMP-POW1_2002TMP-POW1_2002TMP-POW1" xfId="2343"/>
    <cellStyle name="_적격 _주안아파트집행(R0)_2002TMP_2002TMP-POW1_2002TMP-POW1_2002TMP-POW1_2002TMP-POW1_2002TMP-POW1" xfId="2344"/>
    <cellStyle name="_적격 _주안아파트집행(R0)_2002TMP_2002TMP-POW1_2002TMP-POW1_2002TMP-POW1_2002TMP-POW1_2002TMP-POW1_2002TMP-POW1" xfId="2345"/>
    <cellStyle name="_적격 _주안아파트집행(R0)_2002TMP-POW1" xfId="2346"/>
    <cellStyle name="_적격 _주안아파트집행(R0)_2002TMP-POW1_2002TMP-POW1" xfId="2347"/>
    <cellStyle name="_적격 _주안아파트집행(R0)_2002TMP-POW1_2002TMP-POW1_2002TMP" xfId="2348"/>
    <cellStyle name="_적격 _주안아파트집행(R0)_2002TMP-POW1_2002TMP-POW1_2002TMP_2002TMP-POW1" xfId="2349"/>
    <cellStyle name="_적격 _주안아파트집행(R0)_2002TMP-POW1_2002TMP-POW1_2002TMP_2002TMP-POW1_2002TMP-POW1" xfId="2350"/>
    <cellStyle name="_적격 _주안아파트집행(R0)_2002TMP-POW1_2002TMP-POW1_2002TMP_2002TMP-POW1_2002TMP-POW1_2002TMP-POW1" xfId="2351"/>
    <cellStyle name="_적격 _주안아파트집행(R0)_2002TMP-POW1_2002TMP-POW1_2002TMP_2002TMP-POW1_2002TMP-POW1_2002TMP-POW1_2002TMP-POW1" xfId="2352"/>
    <cellStyle name="_적격 _주안아파트집행(R0)_2002TMP-POW1_2002TMP-POW1_2002TMP_2002TMP-POW1_2002TMP-POW1_2002TMP-POW1_2002TMP-POW1_2002TMP-POW1" xfId="2353"/>
    <cellStyle name="_적격 _주안아파트집행(R0)_2002TMP-POW1_2002TMP-POW1_2002TMP_2002TMP-POW1_2002TMP-POW1_2002TMP-POW1_2002TMP-POW1_2002TMP-POW1_2002TMP-POW1" xfId="2354"/>
    <cellStyle name="_적격 _주안아파트집행(R0)_2002TMP-POW1_2002TMP-POW1_2002TMP-POW1" xfId="2355"/>
    <cellStyle name="_적격 _주안아파트집행(R0)_2002TMP-POW1_2002TMP-POW1_2002TMP-POW1_2002TMP-POW1" xfId="2356"/>
    <cellStyle name="_적격 _주안아파트집행(R0)_2002TMP-POW1_2002TMP-POW1_2002TMP-POW1_2002TMP-POW1_2002TMP" xfId="2357"/>
    <cellStyle name="_적격 _주안아파트집행(R0)_2002TMP-POW1_2002TMP-POW1_2002TMP-POW1_2002TMP-POW1_2002TMP_2002TMP-POW1" xfId="2358"/>
    <cellStyle name="_적격 _주안아파트집행(R0)_2002TMP-POW1_2002TMP-POW1_2002TMP-POW1_2002TMP-POW1_2002TMP_2002TMP-POW1_2002TMP-POW1" xfId="2359"/>
    <cellStyle name="_적격 _주안아파트집행(R0)_2002TMP-POW1_2002TMP-POW1_2002TMP-POW1_2002TMP-POW1_2002TMP_2002TMP-POW1_2002TMP-POW1_2002TMP-POW1" xfId="2360"/>
    <cellStyle name="_적격 _주안아파트집행(R0)_2002TMP-POW1_2002TMP-POW1_2002TMP-POW1_2002TMP-POW1_2002TMP_2002TMP-POW1_2002TMP-POW1_2002TMP-POW1_2002TMP-POW1" xfId="2361"/>
    <cellStyle name="_적격 _주안아파트집행(R0)_2002TMP-POW1_2002TMP-POW1_2002TMP-POW1_2002TMP-POW1_2002TMP_2002TMP-POW1_2002TMP-POW1_2002TMP-POW1_2002TMP-POW1_2002TMP-POW1" xfId="2362"/>
    <cellStyle name="_적격 _주안아파트집행(R0)_2002TMP-POW1_2002TMP-POW1_2002TMP-POW1_2002TMP-POW1_2002TMP_2002TMP-POW1_2002TMP-POW1_2002TMP-POW1_2002TMP-POW1_2002TMP-POW1_2002TMP-POW1" xfId="2363"/>
    <cellStyle name="_적격 _주안아파트집행(R0)_2002TMP-POW1_2002TMP-POW1_2002TMP-POW1_2002TMP-POW1_2002TMP-POW1" xfId="2364"/>
    <cellStyle name="_적격 _주안아파트집행(R0)_2002TMP-POW1_2002TMP-POW1_2002TMP-POW1_2002TMP-POW1_2002TMP-POW1_2002TMP-POW1" xfId="2365"/>
    <cellStyle name="_적격 _주안아파트집행(R0)_2002TMP-POW1_2002TMP-POW1_2002TMP-POW1_2002TMP-POW1_2002TMP-POW1_2002TMP-POW1_2002TMP-POW1" xfId="2366"/>
    <cellStyle name="_적격 _주안아파트집행(R0)_2002TMP-POW1_2002TMP-POW1_2002TMP-POW1_2002TMP-POW1_2002TMP-POW1_2002TMP-POW1_2002TMP-POW1_2002TMP-POW1" xfId="2367"/>
    <cellStyle name="_적격 _주안아파트집행(R0)_2002TMP-POW1_2002TMP-POW1_2002TMP-POW1_2002TMP-POW1_2002TMP-POW1_2002TMP-POW1_2002TMP-POW1_2002TMP-POW1_2002TMP-POW1" xfId="2368"/>
    <cellStyle name="_적격 _주안아파트집행(R0)_2002TMP-POW1_2002TMP-POW1_2002TMP-POW1_2002TMP-POW1_2002TMP-POW1_2002TMP-POW1_2002TMP-POW1_2002TMP-POW1_2002TMP-POW1_2002TMP-POW1" xfId="2369"/>
    <cellStyle name="_적격 _주안아파트집행(R0)_2002TMP-POW1_2002TMP-POW1_2002TMP-POW1_2002TMP-POW1_2002TMP-POW1_2002TMP-POW1_2002TMP-POW1_2002TMP-POW1_2002TMP-POW1_2002TMP-POW1_2002TMP-POW1" xfId="2370"/>
    <cellStyle name="_적격 _주안아파트집행(R0)_2002TMP-POW1_2002TMP-POW1_2002TMP-POW1_2002TMP-POW1_2002TMP-POW1_2002TMP-POW1_2002TMP-POW1_2002TMP-POW1_2002TMP-POW1_2002TMP-POW1_2002TMP-POW1_2002TMP-POW1" xfId="2371"/>
    <cellStyle name="_적격 _주안아파트집행(R0)_2002TMP-POW1_2002TMP-POW1_2002TMP-POW1_2002TMP-POW1_2002TMP-POW1_2002TMP-POW1_2002TMP-POW1_2002TMP-POW1_2002TMP-POW1_2002TMP-POW1_2002TMP-POW1_2002TMP-POW1_2002TMP-POW1" xfId="2372"/>
    <cellStyle name="_적격 _주안아파트집행(R0)_2002TMP-POW11" xfId="2373"/>
    <cellStyle name="_적격 _주안아파트집행(R0)_2002TMP-POW11_2002TMP-POW1" xfId="2374"/>
    <cellStyle name="_적격 _주안아파트집행(R0)_2002TMP-POW11_2002TMP-POW1_2002TMP-POW1" xfId="2375"/>
    <cellStyle name="_적격 _주안아파트집행(R0)_2002TMP-POW11_2002TMP-POW1_2002TMP-POW1_2002TMP-POW1" xfId="2376"/>
    <cellStyle name="_적격 _주안아파트집행(R0)_2002TMP-POW11_2002TMP-POW1_2002TMP-POW1_2002TMP-POW1_2002TMP-POW1" xfId="2377"/>
    <cellStyle name="_적격 _주안아파트집행(R0)_2002TMP-POW11_2002TMP-POW1_2002TMP-POW1_2002TMP-POW1_2002TMP-POW1_2002TMP-POW1" xfId="2378"/>
    <cellStyle name="_적격 _주안아파트집행(R0)_2002TMP-POW11_2002TMP-POW1_2002TMP-POW1_2002TMP-POW1_2002TMP-POW1_2002TMP-POW1_2002TMP-POW1" xfId="2379"/>
    <cellStyle name="_적격 _주안아파트집행(R0)_원당TOTAL(R0)" xfId="2380"/>
    <cellStyle name="_적격 _주안아파트집행(R0)_원당TOTAL(R0)_2002TMP-POW1" xfId="2381"/>
    <cellStyle name="_적격 _주안아파트집행(R0)_원당TOTAL(R0)_2002TMP-POW1_2002TMP-POW1" xfId="2382"/>
    <cellStyle name="_적격 _주안아파트집행(R0)_원당TOTAL(R0)_2002TMP-POW1_2002TMP-POW1_2002TMP-POW1" xfId="2383"/>
    <cellStyle name="_적격 _주안아파트집행(R0)_원당TOTAL(R0)_2002TMP-POW1_2002TMP-POW1_2002TMP-POW1_2002TMP-POW1" xfId="2384"/>
    <cellStyle name="_적격 _주안아파트집행(R0)_원당TOTAL(R0)_2002TMP-POW1_2002TMP-POW1_2002TMP-POW1_2002TMP-POW1_2002TMP-POW1" xfId="2385"/>
    <cellStyle name="_적격 _주안아파트집행(R0)_원당TOTAL(R0)_2002TMP-POW1_2002TMP-POW1_2002TMP-POW1_2002TMP-POW1_2002TMP-POW1_2002TMP-POW1" xfId="2386"/>
    <cellStyle name="_적격 _주안아파트집행(R0)_원당TOTAL(R0)_2002TMP-POW1_2002TMP-POW1_2002TMP-POW1_2002TMP-POW1_2002TMP-POW1_2002TMP-POW1_2002TMP-POW1" xfId="2387"/>
    <cellStyle name="_적격 _주안아파트집행(R0)_원당TOTAL(R0)_2002TMP-POW1_2002TMP-POW1_2002TMP-POW1_2002TMP-POW1_2002TMP-POW1_2002TMP-POW1_2002TMP-POW1_2002TMP-POW1" xfId="2388"/>
    <cellStyle name="_적격 _집행단가블랙다운1" xfId="2389"/>
    <cellStyle name="_적격 _집행단가블랙다운1_산청-수동간견적의뢰(계측및보링)" xfId="2390"/>
    <cellStyle name="_적격 _집행단가블랙다운1_집행단가블랙다운1" xfId="2391"/>
    <cellStyle name="_적격 _집행단가블랙다운1_집행단가블랙다운1_산청-수동간견적의뢰(계측및보링)" xfId="2392"/>
    <cellStyle name="_적격 _총괄표(결제용FORM)" xfId="2393"/>
    <cellStyle name="_적격(화산) " xfId="2394"/>
    <cellStyle name="_적격(화산) _2000TMP-POW2" xfId="2395"/>
    <cellStyle name="_적격(화산) _2000TMP-POW2_2002TMP-POW1" xfId="2396"/>
    <cellStyle name="_적격(화산) _2000TMP-POW2_2002TMP-POW1_2002TMP-POW1" xfId="2397"/>
    <cellStyle name="_적격(화산) _2000TMP-POW2_2002TMP-POW1_2002TMP-POW1_2002TMP-POW1" xfId="2398"/>
    <cellStyle name="_적격(화산) _2000TMP-POW2_2002TMP-POW1_2002TMP-POW1_2002TMP-POW1_2002TMP-POW1" xfId="2399"/>
    <cellStyle name="_적격(화산) _2000TMP-POW2_2002TMP-POW1_2002TMP-POW1_2002TMP-POW1_2002TMP-POW1_2002TMP-POW1" xfId="2400"/>
    <cellStyle name="_적격(화산) _2000TMP-POW2_2002TMP-POW1_2002TMP-POW1_2002TMP-POW1_2002TMP-POW1_2002TMP-POW1_2002TMP-POW1" xfId="2401"/>
    <cellStyle name="_적격(화산) _2000TMP-POW2_2002TMP-POW1_2002TMP-POW1_2002TMP-POW1_2002TMP-POW1_2002TMP-POW1_2002TMP-POW1_2002TMP-POW1" xfId="2402"/>
    <cellStyle name="_적격(화산) _2000TMP-POW2_2002TMP-POW1_2002TMP-POW1_2002TMP-POW1_2002TMP-POW1_2002TMP-POW1_2002TMP-POW1_2002TMP-POW1_2002TMP-POW1" xfId="2403"/>
    <cellStyle name="_적격(화산) _2000TMP-POW2_2003송도TMP" xfId="2404"/>
    <cellStyle name="_적격(화산) _2000TMP-POW2_APT평당금액분석표-TOT" xfId="2405"/>
    <cellStyle name="_적격(화산) _2000TMP-POW2_APT평당금액분석표-TOT_APT평당금액분석표-TOT" xfId="2406"/>
    <cellStyle name="_적격(화산) _2000TMP-POW2_TVHeadend" xfId="2407"/>
    <cellStyle name="_적격(화산) _2000TMP-POW2_검암2차장비" xfId="2408"/>
    <cellStyle name="_적격(화산) _2000TMP-POW2_검암2차장비_아이원플러스내역" xfId="2409"/>
    <cellStyle name="_적격(화산) _2000TMP-POW2_검암2차집행분석용" xfId="2410"/>
    <cellStyle name="_적격(화산) _2000TMP-POW2_대치동아파트집행" xfId="2411"/>
    <cellStyle name="_적격(화산) _2000TMP-POW2_서계동오피스텔" xfId="2412"/>
    <cellStyle name="_적격(화산) _2000TMP-POW2_서초동가집행" xfId="2413"/>
    <cellStyle name="_적격(화산) _2000TMP-POW2_서초장비대비" xfId="2414"/>
    <cellStyle name="_적격(화산) _2000TMP-POW2_서초장비대비_아이원플러스내역" xfId="2415"/>
    <cellStyle name="_적격(화산) _2000TMP-POW2_서초풍림아이원플러스(0723)(2)" xfId="2416"/>
    <cellStyle name="_적격(화산) _2000TMP-POW2_서초풍림아이원플러스(0723)(2)_서계동오피스텔" xfId="2417"/>
    <cellStyle name="_적격(화산) _2000TMP-POW2_서초풍림아이원플러스(0723)(2)_서초동가집행" xfId="2418"/>
    <cellStyle name="_적격(화산) _2000TMP-POW2_서초풍림아이원플러스(0723)(2)_서초동오피스텔(구)" xfId="2419"/>
    <cellStyle name="_적격(화산) _2000TMP-POW2_서초풍림아이원플러스(0723)(2)_서초동오피스텔(구)_아이원플러스내역" xfId="2420"/>
    <cellStyle name="_적격(화산) _2000TMP-POW2_서초풍림아이원플러스(0723)(2)_아이원플러스내역" xfId="2421"/>
    <cellStyle name="_적격(화산) _2000TMP-POW2_서초풍림아이원플러스(0723)(2)_아이원플러스내역_아이원플러스내역" xfId="2422"/>
    <cellStyle name="_적격(화산) _2000TMP-POW2_송도1BL" xfId="2423"/>
    <cellStyle name="_적격(화산) _2000TMP-POW2_송도1BL(R2)" xfId="2424"/>
    <cellStyle name="_적격(화산) _2000TMP-POW2_송도4BL(R2)" xfId="2425"/>
    <cellStyle name="_적격(화산) _2000TMP-POW2_송도4BL(R3)" xfId="2426"/>
    <cellStyle name="_적격(화산) _2000TMP-POW2_송도공사개요(전기)" xfId="2427"/>
    <cellStyle name="_적격(화산) _2000TMP-POW2_송도신도시금아아파트신축공사" xfId="2428"/>
    <cellStyle name="_적격(화산) _2000TMP-POW2_송도신도시금아아파트신축공사(공내역)" xfId="2429"/>
    <cellStyle name="_적격(화산) _2000TMP-POW2_송도신도시다원아파트신축공사" xfId="2430"/>
    <cellStyle name="_적격(화산) _2000TMP-POW2_송도신도시다원아파트신축공사(공내역)" xfId="2431"/>
    <cellStyle name="_적격(화산) _2000TMP-POW2_승인안난_월곶2차4-2BL(집행)R2" xfId="2432"/>
    <cellStyle name="_적격(화산) _2000TMP-POW2_아이원플러스내역" xfId="2433"/>
    <cellStyle name="_적격(화산) _2000TMP-POW2_의정부금오집행(R0)" xfId="2434"/>
    <cellStyle name="_적격(화산) _2000TMP-POW2_인천검암2차" xfId="2435"/>
    <cellStyle name="_적격(화산) _2000TMP-POW2_인천검암2차_아이원플러스내역" xfId="2436"/>
    <cellStyle name="_적격(화산) _2000TMP-POW2_장비대비표(FORM)" xfId="2437"/>
    <cellStyle name="_적격(화산) _2000TMP-POW2_총괄표(결제용FORM)" xfId="2438"/>
    <cellStyle name="_적격(화산) _2001TMP-POW2" xfId="2439"/>
    <cellStyle name="_적격(화산) _2001TMP-POW2_2002TMP-POW1" xfId="2440"/>
    <cellStyle name="_적격(화산) _2001TMP-POW2_2002TMP-POW1_2002TMP-POW1" xfId="2441"/>
    <cellStyle name="_적격(화산) _2001TMP-POW2_2002TMP-POW1_2002TMP-POW1_2002TMP-POW1" xfId="2442"/>
    <cellStyle name="_적격(화산) _2001TMP-POW2_2002TMP-POW1_2002TMP-POW1_2002TMP-POW1_2002TMP-POW1" xfId="2443"/>
    <cellStyle name="_적격(화산) _2001TMP-POW2_2002TMP-POW1_2002TMP-POW1_2002TMP-POW1_2002TMP-POW1_2002TMP-POW1" xfId="2444"/>
    <cellStyle name="_적격(화산) _2001TMP-POW2_2002TMP-POW1_2002TMP-POW1_2002TMP-POW1_2002TMP-POW1_2002TMP-POW1_2002TMP-POW1" xfId="2445"/>
    <cellStyle name="_적격(화산) _2001TMP-POW2_2002TMP-POW1_2002TMP-POW1_2002TMP-POW1_2002TMP-POW1_2002TMP-POW1_2002TMP-POW1_2002TMP-POW1" xfId="2446"/>
    <cellStyle name="_적격(화산) _2001TMP-POW2_2002TMP-POW1_2002TMP-POW1_2002TMP-POW1_2002TMP-POW1_2002TMP-POW1_2002TMP-POW1_2002TMP-POW1_2002TMP-POW1" xfId="2447"/>
    <cellStyle name="_적격(화산) _2001TMP-POW2_2003송도TMP" xfId="2448"/>
    <cellStyle name="_적격(화산) _2001TMP-POW2_APT평당금액분석표-TOT" xfId="2449"/>
    <cellStyle name="_적격(화산) _2001TMP-POW2_APT평당금액분석표-TOT_APT평당금액분석표-TOT" xfId="2450"/>
    <cellStyle name="_적격(화산) _2001TMP-POW2_TVHeadend" xfId="2451"/>
    <cellStyle name="_적격(화산) _2001TMP-POW2_검암2차장비" xfId="2452"/>
    <cellStyle name="_적격(화산) _2001TMP-POW2_검암2차장비_아이원플러스내역" xfId="2453"/>
    <cellStyle name="_적격(화산) _2001TMP-POW2_검암2차집행분석용" xfId="2454"/>
    <cellStyle name="_적격(화산) _2001TMP-POW2_대치동아파트집행" xfId="2455"/>
    <cellStyle name="_적격(화산) _2001TMP-POW2_서계동오피스텔" xfId="2456"/>
    <cellStyle name="_적격(화산) _2001TMP-POW2_서초동가집행" xfId="2457"/>
    <cellStyle name="_적격(화산) _2001TMP-POW2_서초장비대비" xfId="2458"/>
    <cellStyle name="_적격(화산) _2001TMP-POW2_서초장비대비_아이원플러스내역" xfId="2459"/>
    <cellStyle name="_적격(화산) _2001TMP-POW2_서초풍림아이원플러스(0723)(2)" xfId="2460"/>
    <cellStyle name="_적격(화산) _2001TMP-POW2_서초풍림아이원플러스(0723)(2)_서계동오피스텔" xfId="2461"/>
    <cellStyle name="_적격(화산) _2001TMP-POW2_서초풍림아이원플러스(0723)(2)_서초동가집행" xfId="2462"/>
    <cellStyle name="_적격(화산) _2001TMP-POW2_서초풍림아이원플러스(0723)(2)_서초동오피스텔(구)" xfId="2463"/>
    <cellStyle name="_적격(화산) _2001TMP-POW2_서초풍림아이원플러스(0723)(2)_서초동오피스텔(구)_아이원플러스내역" xfId="2464"/>
    <cellStyle name="_적격(화산) _2001TMP-POW2_서초풍림아이원플러스(0723)(2)_아이원플러스내역" xfId="2465"/>
    <cellStyle name="_적격(화산) _2001TMP-POW2_서초풍림아이원플러스(0723)(2)_아이원플러스내역_아이원플러스내역" xfId="2466"/>
    <cellStyle name="_적격(화산) _2001TMP-POW2_송도1BL" xfId="2467"/>
    <cellStyle name="_적격(화산) _2001TMP-POW2_송도1BL(R2)" xfId="2468"/>
    <cellStyle name="_적격(화산) _2001TMP-POW2_송도4BL(R2)" xfId="2469"/>
    <cellStyle name="_적격(화산) _2001TMP-POW2_송도4BL(R3)" xfId="2470"/>
    <cellStyle name="_적격(화산) _2001TMP-POW2_송도공사개요(전기)" xfId="2471"/>
    <cellStyle name="_적격(화산) _2001TMP-POW2_송도신도시금아아파트신축공사" xfId="2472"/>
    <cellStyle name="_적격(화산) _2001TMP-POW2_송도신도시금아아파트신축공사(공내역)" xfId="2473"/>
    <cellStyle name="_적격(화산) _2001TMP-POW2_송도신도시다원아파트신축공사" xfId="2474"/>
    <cellStyle name="_적격(화산) _2001TMP-POW2_송도신도시다원아파트신축공사(공내역)" xfId="2475"/>
    <cellStyle name="_적격(화산) _2001TMP-POW2_승인안난_월곶2차4-2BL(집행)R2" xfId="2476"/>
    <cellStyle name="_적격(화산) _2001TMP-POW2_아이원플러스내역" xfId="2477"/>
    <cellStyle name="_적격(화산) _2001TMP-POW2_의정부금오집행(R0)" xfId="2478"/>
    <cellStyle name="_적격(화산) _2001TMP-POW2_인천검암2차" xfId="2479"/>
    <cellStyle name="_적격(화산) _2001TMP-POW2_인천검암2차_아이원플러스내역" xfId="2480"/>
    <cellStyle name="_적격(화산) _2001TMP-POW2_장비대비표(FORM)" xfId="2481"/>
    <cellStyle name="_적격(화산) _2001TMP-POW2_총괄표(결제용FORM)" xfId="2482"/>
    <cellStyle name="_적격(화산) _2002TMP-POW0" xfId="2483"/>
    <cellStyle name="_적격(화산) _2002TMP-POW0_2002TMP" xfId="2484"/>
    <cellStyle name="_적격(화산) _2002TMP-POW0_2002TMP_2002TMP-POW1" xfId="2485"/>
    <cellStyle name="_적격(화산) _2002TMP-POW0_2002TMP_2002TMP-POW1_2002TMP-POW1" xfId="2486"/>
    <cellStyle name="_적격(화산) _2002TMP-POW0_2002TMP_2002TMP-POW1_2002TMP-POW1_2002TMP-POW1" xfId="2487"/>
    <cellStyle name="_적격(화산) _2002TMP-POW0_2002TMP_2002TMP-POW1_2002TMP-POW1_2002TMP-POW1_2002TMP-POW1" xfId="2488"/>
    <cellStyle name="_적격(화산) _2002TMP-POW0_2002TMP_2002TMP-POW1_2002TMP-POW1_2002TMP-POW1_2002TMP-POW1_2002TMP-POW1" xfId="2489"/>
    <cellStyle name="_적격(화산) _2002TMP-POW0_2002TMP_2002TMP-POW1_2002TMP-POW1_2002TMP-POW1_2002TMP-POW1_2002TMP-POW1_2002TMP-POW1" xfId="2490"/>
    <cellStyle name="_적격(화산) _2002TMP-POW0_2002TMP-POW1" xfId="2491"/>
    <cellStyle name="_적격(화산) _2002TMP-POW0_2002TMP-POW1_2002TMP-POW1" xfId="2492"/>
    <cellStyle name="_적격(화산) _2002TMP-POW0_2002TMP-POW1_2002TMP-POW1_2002TMP" xfId="2493"/>
    <cellStyle name="_적격(화산) _2002TMP-POW0_2002TMP-POW1_2002TMP-POW1_2002TMP_2002TMP-POW1" xfId="2494"/>
    <cellStyle name="_적격(화산) _2002TMP-POW0_2002TMP-POW1_2002TMP-POW1_2002TMP_2002TMP-POW1_2002TMP-POW1" xfId="2495"/>
    <cellStyle name="_적격(화산) _2002TMP-POW0_2002TMP-POW1_2002TMP-POW1_2002TMP_2002TMP-POW1_2002TMP-POW1_2002TMP-POW1" xfId="2496"/>
    <cellStyle name="_적격(화산) _2002TMP-POW0_2002TMP-POW1_2002TMP-POW1_2002TMP_2002TMP-POW1_2002TMP-POW1_2002TMP-POW1_2002TMP-POW1" xfId="2497"/>
    <cellStyle name="_적격(화산) _2002TMP-POW0_2002TMP-POW1_2002TMP-POW1_2002TMP_2002TMP-POW1_2002TMP-POW1_2002TMP-POW1_2002TMP-POW1_2002TMP-POW1" xfId="2498"/>
    <cellStyle name="_적격(화산) _2002TMP-POW0_2002TMP-POW1_2002TMP-POW1_2002TMP_2002TMP-POW1_2002TMP-POW1_2002TMP-POW1_2002TMP-POW1_2002TMP-POW1_2002TMP-POW1" xfId="2499"/>
    <cellStyle name="_적격(화산) _2002TMP-POW0_2002TMP-POW1_2002TMP-POW1_2002TMP-POW1" xfId="2500"/>
    <cellStyle name="_적격(화산) _2002TMP-POW0_2002TMP-POW1_2002TMP-POW1_2002TMP-POW1_2002TMP-POW1" xfId="2501"/>
    <cellStyle name="_적격(화산) _2002TMP-POW0_2002TMP-POW1_2002TMP-POW1_2002TMP-POW1_2002TMP-POW1_2002TMP" xfId="2502"/>
    <cellStyle name="_적격(화산) _2002TMP-POW0_2002TMP-POW1_2002TMP-POW1_2002TMP-POW1_2002TMP-POW1_2002TMP_2002TMP-POW1" xfId="2503"/>
    <cellStyle name="_적격(화산) _2002TMP-POW0_2002TMP-POW1_2002TMP-POW1_2002TMP-POW1_2002TMP-POW1_2002TMP_2002TMP-POW1_2002TMP-POW1" xfId="2504"/>
    <cellStyle name="_적격(화산) _2002TMP-POW0_2002TMP-POW1_2002TMP-POW1_2002TMP-POW1_2002TMP-POW1_2002TMP_2002TMP-POW1_2002TMP-POW1_2002TMP-POW1" xfId="2505"/>
    <cellStyle name="_적격(화산) _2002TMP-POW0_2002TMP-POW1_2002TMP-POW1_2002TMP-POW1_2002TMP-POW1_2002TMP_2002TMP-POW1_2002TMP-POW1_2002TMP-POW1_2002TMP-POW1" xfId="2506"/>
    <cellStyle name="_적격(화산) _2002TMP-POW0_2002TMP-POW1_2002TMP-POW1_2002TMP-POW1_2002TMP-POW1_2002TMP_2002TMP-POW1_2002TMP-POW1_2002TMP-POW1_2002TMP-POW1_2002TMP-POW1" xfId="2507"/>
    <cellStyle name="_적격(화산) _2002TMP-POW0_2002TMP-POW1_2002TMP-POW1_2002TMP-POW1_2002TMP-POW1_2002TMP_2002TMP-POW1_2002TMP-POW1_2002TMP-POW1_2002TMP-POW1_2002TMP-POW1_2002TMP-POW1" xfId="2508"/>
    <cellStyle name="_적격(화산) _2002TMP-POW0_2002TMP-POW1_2002TMP-POW1_2002TMP-POW1_2002TMP-POW1_2002TMP-POW1" xfId="2509"/>
    <cellStyle name="_적격(화산) _2002TMP-POW0_2002TMP-POW1_2002TMP-POW1_2002TMP-POW1_2002TMP-POW1_2002TMP-POW1_2002TMP-POW1" xfId="2510"/>
    <cellStyle name="_적격(화산) _2002TMP-POW0_2002TMP-POW1_2002TMP-POW1_2002TMP-POW1_2002TMP-POW1_2002TMP-POW1_2002TMP-POW1_2002TMP-POW1" xfId="2511"/>
    <cellStyle name="_적격(화산) _2002TMP-POW0_2002TMP-POW1_2002TMP-POW1_2002TMP-POW1_2002TMP-POW1_2002TMP-POW1_2002TMP-POW1_2002TMP-POW1_2002TMP-POW1" xfId="2512"/>
    <cellStyle name="_적격(화산) _2002TMP-POW0_2002TMP-POW1_2002TMP-POW1_2002TMP-POW1_2002TMP-POW1_2002TMP-POW1_2002TMP-POW1_2002TMP-POW1_2002TMP-POW1_2002TMP-POW1" xfId="2513"/>
    <cellStyle name="_적격(화산) _2002TMP-POW0_2002TMP-POW1_2002TMP-POW1_2002TMP-POW1_2002TMP-POW1_2002TMP-POW1_2002TMP-POW1_2002TMP-POW1_2002TMP-POW1_2002TMP-POW1_2002TMP-POW1" xfId="2514"/>
    <cellStyle name="_적격(화산) _2002TMP-POW0_2002TMP-POW1_2002TMP-POW1_2002TMP-POW1_2002TMP-POW1_2002TMP-POW1_2002TMP-POW1_2002TMP-POW1_2002TMP-POW1_2002TMP-POW1_2002TMP-POW1_2002TMP-POW1" xfId="2515"/>
    <cellStyle name="_적격(화산) _2002TMP-POW0_2002TMP-POW1_2002TMP-POW1_2002TMP-POW1_2002TMP-POW1_2002TMP-POW1_2002TMP-POW1_2002TMP-POW1_2002TMP-POW1_2002TMP-POW1_2002TMP-POW1_2002TMP-POW1_2002TMP-POW1" xfId="2516"/>
    <cellStyle name="_적격(화산) _2002TMP-POW0_2002TMP-POW1_2002TMP-POW1_2002TMP-POW1_2002TMP-POW1_2002TMP-POW1_2002TMP-POW1_2002TMP-POW1_2002TMP-POW1_2002TMP-POW1_2002TMP-POW1_2002TMP-POW1_2002TMP-POW1_2002TMP-POW1" xfId="2517"/>
    <cellStyle name="_적격(화산) _2002TMP-POW0_2002TMP-POW11" xfId="2518"/>
    <cellStyle name="_적격(화산) _2002TMP-POW0_2002TMP-POW11_2002TMP-POW1" xfId="2519"/>
    <cellStyle name="_적격(화산) _2002TMP-POW0_2002TMP-POW11_2002TMP-POW1_2002TMP-POW1" xfId="2520"/>
    <cellStyle name="_적격(화산) _2002TMP-POW0_2002TMP-POW11_2002TMP-POW1_2002TMP-POW1_2002TMP-POW1" xfId="2521"/>
    <cellStyle name="_적격(화산) _2002TMP-POW0_2002TMP-POW11_2002TMP-POW1_2002TMP-POW1_2002TMP-POW1_2002TMP-POW1" xfId="2522"/>
    <cellStyle name="_적격(화산) _2002TMP-POW0_2002TMP-POW11_2002TMP-POW1_2002TMP-POW1_2002TMP-POW1_2002TMP-POW1_2002TMP-POW1" xfId="2523"/>
    <cellStyle name="_적격(화산) _2002TMP-POW0_2002TMP-POW11_2002TMP-POW1_2002TMP-POW1_2002TMP-POW1_2002TMP-POW1_2002TMP-POW1_2002TMP-POW1" xfId="2524"/>
    <cellStyle name="_적격(화산) _2002TMP-POW0_원당TOTAL(R0)" xfId="2525"/>
    <cellStyle name="_적격(화산) _2002TMP-POW0_원당TOTAL(R0)_2002TMP-POW1" xfId="2526"/>
    <cellStyle name="_적격(화산) _2002TMP-POW0_원당TOTAL(R0)_2002TMP-POW1_2002TMP-POW1" xfId="2527"/>
    <cellStyle name="_적격(화산) _2002TMP-POW0_원당TOTAL(R0)_2002TMP-POW1_2002TMP-POW1_2002TMP-POW1" xfId="2528"/>
    <cellStyle name="_적격(화산) _2002TMP-POW0_원당TOTAL(R0)_2002TMP-POW1_2002TMP-POW1_2002TMP-POW1_2002TMP-POW1" xfId="2529"/>
    <cellStyle name="_적격(화산) _2002TMP-POW0_원당TOTAL(R0)_2002TMP-POW1_2002TMP-POW1_2002TMP-POW1_2002TMP-POW1_2002TMP-POW1" xfId="2530"/>
    <cellStyle name="_적격(화산) _2002TMP-POW0_원당TOTAL(R0)_2002TMP-POW1_2002TMP-POW1_2002TMP-POW1_2002TMP-POW1_2002TMP-POW1_2002TMP-POW1" xfId="2531"/>
    <cellStyle name="_적격(화산) _2002TMP-POW0_원당TOTAL(R0)_2002TMP-POW1_2002TMP-POW1_2002TMP-POW1_2002TMP-POW1_2002TMP-POW1_2002TMP-POW1_2002TMP-POW1" xfId="2532"/>
    <cellStyle name="_적격(화산) _2002TMP-POW0_원당TOTAL(R0)_2002TMP-POW1_2002TMP-POW1_2002TMP-POW1_2002TMP-POW1_2002TMP-POW1_2002TMP-POW1_2002TMP-POW1_2002TMP-POW1" xfId="2533"/>
    <cellStyle name="_적격(화산) _2002TMP-POW1" xfId="2534"/>
    <cellStyle name="_적격(화산) _2002TMP-POW1_2002TMP" xfId="2535"/>
    <cellStyle name="_적격(화산) _2002TMP-POW1_2002TMP_2002TMP-POW1" xfId="2536"/>
    <cellStyle name="_적격(화산) _2002TMP-POW1_2002TMP_2002TMP-POW1_2002TMP-POW1" xfId="2537"/>
    <cellStyle name="_적격(화산) _2002TMP-POW1_2002TMP_2002TMP-POW1_2002TMP-POW1_2002TMP-POW1" xfId="2538"/>
    <cellStyle name="_적격(화산) _2002TMP-POW1_2002TMP_2002TMP-POW1_2002TMP-POW1_2002TMP-POW1_2002TMP-POW1" xfId="2539"/>
    <cellStyle name="_적격(화산) _2002TMP-POW1_2002TMP_2002TMP-POW1_2002TMP-POW1_2002TMP-POW1_2002TMP-POW1_2002TMP-POW1" xfId="2540"/>
    <cellStyle name="_적격(화산) _2002TMP-POW1_2002TMP_2002TMP-POW1_2002TMP-POW1_2002TMP-POW1_2002TMP-POW1_2002TMP-POW1_2002TMP-POW1" xfId="2541"/>
    <cellStyle name="_적격(화산) _2002TMP-POW1_2002TMP-POW1" xfId="2542"/>
    <cellStyle name="_적격(화산) _2002TMP-POW1_2002TMP-POW1_2002TMP-POW1" xfId="2543"/>
    <cellStyle name="_적격(화산) _2002TMP-POW1_2002TMP-POW1_2002TMP-POW1_2002TMP" xfId="2544"/>
    <cellStyle name="_적격(화산) _2002TMP-POW1_2002TMP-POW1_2002TMP-POW1_2002TMP_2002TMP-POW1" xfId="2545"/>
    <cellStyle name="_적격(화산) _2002TMP-POW1_2002TMP-POW1_2002TMP-POW1_2002TMP_2002TMP-POW1_2002TMP-POW1" xfId="2546"/>
    <cellStyle name="_적격(화산) _2002TMP-POW1_2002TMP-POW1_2002TMP-POW1_2002TMP_2002TMP-POW1_2002TMP-POW1_2002TMP-POW1" xfId="2547"/>
    <cellStyle name="_적격(화산) _2002TMP-POW1_2002TMP-POW1_2002TMP-POW1_2002TMP_2002TMP-POW1_2002TMP-POW1_2002TMP-POW1_2002TMP-POW1" xfId="2548"/>
    <cellStyle name="_적격(화산) _2002TMP-POW1_2002TMP-POW1_2002TMP-POW1_2002TMP_2002TMP-POW1_2002TMP-POW1_2002TMP-POW1_2002TMP-POW1_2002TMP-POW1" xfId="2549"/>
    <cellStyle name="_적격(화산) _2002TMP-POW1_2002TMP-POW1_2002TMP-POW1_2002TMP_2002TMP-POW1_2002TMP-POW1_2002TMP-POW1_2002TMP-POW1_2002TMP-POW1_2002TMP-POW1" xfId="2550"/>
    <cellStyle name="_적격(화산) _2002TMP-POW1_2002TMP-POW1_2002TMP-POW1_2002TMP-POW1" xfId="2551"/>
    <cellStyle name="_적격(화산) _2002TMP-POW1_2002TMP-POW1_2002TMP-POW1_2002TMP-POW1_2002TMP-POW1" xfId="2552"/>
    <cellStyle name="_적격(화산) _2002TMP-POW1_2002TMP-POW1_2002TMP-POW1_2002TMP-POW1_2002TMP-POW1_2002TMP" xfId="2553"/>
    <cellStyle name="_적격(화산) _2002TMP-POW1_2002TMP-POW1_2002TMP-POW1_2002TMP-POW1_2002TMP-POW1_2002TMP_2002TMP-POW1" xfId="2554"/>
    <cellStyle name="_적격(화산) _2002TMP-POW1_2002TMP-POW1_2002TMP-POW1_2002TMP-POW1_2002TMP-POW1_2002TMP_2002TMP-POW1_2002TMP-POW1" xfId="2555"/>
    <cellStyle name="_적격(화산) _2002TMP-POW1_2002TMP-POW1_2002TMP-POW1_2002TMP-POW1_2002TMP-POW1_2002TMP_2002TMP-POW1_2002TMP-POW1_2002TMP-POW1" xfId="2556"/>
    <cellStyle name="_적격(화산) _2002TMP-POW1_2002TMP-POW1_2002TMP-POW1_2002TMP-POW1_2002TMP-POW1_2002TMP_2002TMP-POW1_2002TMP-POW1_2002TMP-POW1_2002TMP-POW1" xfId="2557"/>
    <cellStyle name="_적격(화산) _2002TMP-POW1_2002TMP-POW1_2002TMP-POW1_2002TMP-POW1_2002TMP-POW1_2002TMP_2002TMP-POW1_2002TMP-POW1_2002TMP-POW1_2002TMP-POW1_2002TMP-POW1" xfId="2558"/>
    <cellStyle name="_적격(화산) _2002TMP-POW1_2002TMP-POW1_2002TMP-POW1_2002TMP-POW1_2002TMP-POW1_2002TMP_2002TMP-POW1_2002TMP-POW1_2002TMP-POW1_2002TMP-POW1_2002TMP-POW1_2002TMP-POW1" xfId="2559"/>
    <cellStyle name="_적격(화산) _2002TMP-POW1_2002TMP-POW1_2002TMP-POW1_2002TMP-POW1_2002TMP-POW1_2002TMP-POW1" xfId="2560"/>
    <cellStyle name="_적격(화산) _2002TMP-POW1_2002TMP-POW1_2002TMP-POW1_2002TMP-POW1_2002TMP-POW1_2002TMP-POW1_2002TMP-POW1" xfId="2561"/>
    <cellStyle name="_적격(화산) _2002TMP-POW1_2002TMP-POW1_2002TMP-POW1_2002TMP-POW1_2002TMP-POW1_2002TMP-POW1_2002TMP-POW1_2002TMP-POW1" xfId="2562"/>
    <cellStyle name="_적격(화산) _2002TMP-POW1_2002TMP-POW1_2002TMP-POW1_2002TMP-POW1_2002TMP-POW1_2002TMP-POW1_2002TMP-POW1_2002TMP-POW1_2002TMP-POW1" xfId="2563"/>
    <cellStyle name="_적격(화산) _2002TMP-POW1_2002TMP-POW1_2002TMP-POW1_2002TMP-POW1_2002TMP-POW1_2002TMP-POW1_2002TMP-POW1_2002TMP-POW1_2002TMP-POW1_2002TMP-POW1" xfId="2564"/>
    <cellStyle name="_적격(화산) _2002TMP-POW1_2002TMP-POW1_2002TMP-POW1_2002TMP-POW1_2002TMP-POW1_2002TMP-POW1_2002TMP-POW1_2002TMP-POW1_2002TMP-POW1_2002TMP-POW1_2002TMP-POW1" xfId="2565"/>
    <cellStyle name="_적격(화산) _2002TMP-POW1_2002TMP-POW1_2002TMP-POW1_2002TMP-POW1_2002TMP-POW1_2002TMP-POW1_2002TMP-POW1_2002TMP-POW1_2002TMP-POW1_2002TMP-POW1_2002TMP-POW1_2002TMP-POW1" xfId="2566"/>
    <cellStyle name="_적격(화산) _2002TMP-POW1_2002TMP-POW1_2002TMP-POW1_2002TMP-POW1_2002TMP-POW1_2002TMP-POW1_2002TMP-POW1_2002TMP-POW1_2002TMP-POW1_2002TMP-POW1_2002TMP-POW1_2002TMP-POW1_2002TMP-POW1" xfId="2567"/>
    <cellStyle name="_적격(화산) _2002TMP-POW1_2002TMP-POW1_2002TMP-POW1_2002TMP-POW1_2002TMP-POW1_2002TMP-POW1_2002TMP-POW1_2002TMP-POW1_2002TMP-POW1_2002TMP-POW1_2002TMP-POW1_2002TMP-POW1_2002TMP-POW1_2002TMP-POW1" xfId="2568"/>
    <cellStyle name="_적격(화산) _2002TMP-POW1_2002TMP-POW11" xfId="2569"/>
    <cellStyle name="_적격(화산) _2002TMP-POW1_2002TMP-POW11_2002TMP-POW1" xfId="2570"/>
    <cellStyle name="_적격(화산) _2002TMP-POW1_2002TMP-POW11_2002TMP-POW1_2002TMP-POW1" xfId="2571"/>
    <cellStyle name="_적격(화산) _2002TMP-POW1_2002TMP-POW11_2002TMP-POW1_2002TMP-POW1_2002TMP-POW1" xfId="2572"/>
    <cellStyle name="_적격(화산) _2002TMP-POW1_2002TMP-POW11_2002TMP-POW1_2002TMP-POW1_2002TMP-POW1_2002TMP-POW1" xfId="2573"/>
    <cellStyle name="_적격(화산) _2002TMP-POW1_2002TMP-POW11_2002TMP-POW1_2002TMP-POW1_2002TMP-POW1_2002TMP-POW1_2002TMP-POW1" xfId="2574"/>
    <cellStyle name="_적격(화산) _2002TMP-POW1_2002TMP-POW11_2002TMP-POW1_2002TMP-POW1_2002TMP-POW1_2002TMP-POW1_2002TMP-POW1_2002TMP-POW1" xfId="2575"/>
    <cellStyle name="_적격(화산) _2002TMP-POW1_원당TOTAL(R0)" xfId="2576"/>
    <cellStyle name="_적격(화산) _2002TMP-POW1_원당TOTAL(R0)_2002TMP-POW1" xfId="2577"/>
    <cellStyle name="_적격(화산) _2002TMP-POW1_원당TOTAL(R0)_2002TMP-POW1_2002TMP-POW1" xfId="2578"/>
    <cellStyle name="_적격(화산) _2002TMP-POW1_원당TOTAL(R0)_2002TMP-POW1_2002TMP-POW1_2002TMP-POW1" xfId="2579"/>
    <cellStyle name="_적격(화산) _2002TMP-POW1_원당TOTAL(R0)_2002TMP-POW1_2002TMP-POW1_2002TMP-POW1_2002TMP-POW1" xfId="2580"/>
    <cellStyle name="_적격(화산) _2002TMP-POW1_원당TOTAL(R0)_2002TMP-POW1_2002TMP-POW1_2002TMP-POW1_2002TMP-POW1_2002TMP-POW1" xfId="2581"/>
    <cellStyle name="_적격(화산) _2002TMP-POW1_원당TOTAL(R0)_2002TMP-POW1_2002TMP-POW1_2002TMP-POW1_2002TMP-POW1_2002TMP-POW1_2002TMP-POW1" xfId="2582"/>
    <cellStyle name="_적격(화산) _2002TMP-POW1_원당TOTAL(R0)_2002TMP-POW1_2002TMP-POW1_2002TMP-POW1_2002TMP-POW1_2002TMP-POW1_2002TMP-POW1_2002TMP-POW1" xfId="2583"/>
    <cellStyle name="_적격(화산) _2002TMP-POW1_원당TOTAL(R0)_2002TMP-POW1_2002TMP-POW1_2002TMP-POW1_2002TMP-POW1_2002TMP-POW1_2002TMP-POW1_2002TMP-POW1_2002TMP-POW1" xfId="2584"/>
    <cellStyle name="_적격(화산) _2002TMP-POW11" xfId="2585"/>
    <cellStyle name="_적격(화산) _2002TMP-POW11_2002TMP" xfId="2586"/>
    <cellStyle name="_적격(화산) _2002TMP-POW11_2002TMP_2002TMP-POW1" xfId="2587"/>
    <cellStyle name="_적격(화산) _2002TMP-POW11_2002TMP_2002TMP-POW1_2002TMP-POW1" xfId="2588"/>
    <cellStyle name="_적격(화산) _2002TMP-POW11_2002TMP_2002TMP-POW1_2002TMP-POW1_2002TMP-POW1" xfId="2589"/>
    <cellStyle name="_적격(화산) _2002TMP-POW11_2002TMP_2002TMP-POW1_2002TMP-POW1_2002TMP-POW1_2002TMP-POW1" xfId="2590"/>
    <cellStyle name="_적격(화산) _2002TMP-POW11_2002TMP_2002TMP-POW1_2002TMP-POW1_2002TMP-POW1_2002TMP-POW1_2002TMP-POW1" xfId="2591"/>
    <cellStyle name="_적격(화산) _2002TMP-POW11_2002TMP_2002TMP-POW1_2002TMP-POW1_2002TMP-POW1_2002TMP-POW1_2002TMP-POW1_2002TMP-POW1" xfId="2592"/>
    <cellStyle name="_적격(화산) _2002TMP-POW11_2002TMP-POW1" xfId="2593"/>
    <cellStyle name="_적격(화산) _2002TMP-POW11_2002TMP-POW1_2002TMP-POW1" xfId="2594"/>
    <cellStyle name="_적격(화산) _2002TMP-POW11_2002TMP-POW1_2002TMP-POW1_2002TMP-POW1" xfId="2595"/>
    <cellStyle name="_적격(화산) _2002TMP-POW11_2002TMP-POW1_2002TMP-POW1_2002TMP-POW1_2002TMP-POW1" xfId="2596"/>
    <cellStyle name="_적격(화산) _2002TMP-POW11_2002TMP-POW1_2002TMP-POW1_2002TMP-POW1_2002TMP-POW1_2002TMP-POW1" xfId="2597"/>
    <cellStyle name="_적격(화산) _2002TMP-POW11_2002TMP-POW1_2002TMP-POW1_2002TMP-POW1_2002TMP-POW1_2002TMP-POW1_2002TMP-POW1" xfId="2598"/>
    <cellStyle name="_적격(화산) _2002TMP-POW11_2002TMP-POW1_2002TMP-POW1_2002TMP-POW1_2002TMP-POW1_2002TMP-POW1_2002TMP-POW1_2002TMP-POW1" xfId="2599"/>
    <cellStyle name="_적격(화산) _2002TMP-POW11_2002TMP-POW1_2002TMP-POW1_2002TMP-POW1_2002TMP-POW1_2002TMP-POW1_2002TMP-POW1_2002TMP-POW1_2002TMP-POW1" xfId="2600"/>
    <cellStyle name="_적격(화산) _2002TMP-POW11_2002TMP-POW1_2002TMP-POW1_2002TMP-POW1_2002TMP-POW1_2002TMP-POW1_2002TMP-POW1_2002TMP-POW1_2002TMP-POW1_2002TMP-POW1" xfId="2601"/>
    <cellStyle name="_적격(화산) _2002TMP-POW11_2002TMP-POW11" xfId="2602"/>
    <cellStyle name="_적격(화산) _2002TMP-POW11_2002TMP-POW11_2002TMP-POW1" xfId="2603"/>
    <cellStyle name="_적격(화산) _2002TMP-POW11_2002TMP-POW11_2002TMP-POW1_2002TMP-POW1" xfId="2604"/>
    <cellStyle name="_적격(화산) _2002TMP-POW11_2002TMP-POW11_2002TMP-POW1_2002TMP-POW1_2002TMP-POW1" xfId="2605"/>
    <cellStyle name="_적격(화산) _2002TMP-POW11_2002TMP-POW11_2002TMP-POW1_2002TMP-POW1_2002TMP-POW1_2002TMP-POW1" xfId="2606"/>
    <cellStyle name="_적격(화산) _2002TMP-POW11_2002TMP-POW11_2002TMP-POW1_2002TMP-POW1_2002TMP-POW1_2002TMP-POW1_2002TMP-POW1" xfId="2607"/>
    <cellStyle name="_적격(화산) _2002TMP-POW11_2002TMP-POW11_2002TMP-POW1_2002TMP-POW1_2002TMP-POW1_2002TMP-POW1_2002TMP-POW1_2002TMP-POW1" xfId="2608"/>
    <cellStyle name="_적격(화산) _2002TMP-POW11_원당TOTAL(R0)" xfId="2609"/>
    <cellStyle name="_적격(화산) _2002TMP-POW11_원당TOTAL(R0)_2002TMP-POW1" xfId="2610"/>
    <cellStyle name="_적격(화산) _2002TMP-POW11_원당TOTAL(R0)_2002TMP-POW1_2002TMP-POW1" xfId="2611"/>
    <cellStyle name="_적격(화산) _2002TMP-POW11_원당TOTAL(R0)_2002TMP-POW1_2002TMP-POW1_2002TMP-POW1" xfId="2612"/>
    <cellStyle name="_적격(화산) _2002TMP-POW11_원당TOTAL(R0)_2002TMP-POW1_2002TMP-POW1_2002TMP-POW1_2002TMP-POW1" xfId="2613"/>
    <cellStyle name="_적격(화산) _2002TMP-POW11_원당TOTAL(R0)_2002TMP-POW1_2002TMP-POW1_2002TMP-POW1_2002TMP-POW1_2002TMP-POW1" xfId="2614"/>
    <cellStyle name="_적격(화산) _2002TMP-POW11_원당TOTAL(R0)_2002TMP-POW1_2002TMP-POW1_2002TMP-POW1_2002TMP-POW1_2002TMP-POW1_2002TMP-POW1" xfId="2615"/>
    <cellStyle name="_적격(화산) _2002TMP-POW11_원당TOTAL(R0)_2002TMP-POW1_2002TMP-POW1_2002TMP-POW1_2002TMP-POW1_2002TMP-POW1_2002TMP-POW1_2002TMP-POW1" xfId="2616"/>
    <cellStyle name="_적격(화산) _2002TMP-POW11_원당TOTAL(R0)_2002TMP-POW1_2002TMP-POW1_2002TMP-POW1_2002TMP-POW1_2002TMP-POW1_2002TMP-POW1_2002TMP-POW1_2002TMP-POW1" xfId="2617"/>
    <cellStyle name="_적격(화산) _2003TMP-POW0" xfId="2618"/>
    <cellStyle name="_적격(화산) _2003송도TMP" xfId="2619"/>
    <cellStyle name="_적격(화산) _APT평당금액분석표-TOT" xfId="2620"/>
    <cellStyle name="_적격(화산) _APT평당금액분석표-TOT_APT평당금액분석표-TOT" xfId="2621"/>
    <cellStyle name="_적격(화산) _Book1" xfId="2622"/>
    <cellStyle name="_적격(화산) _Book1_2002TMP" xfId="2623"/>
    <cellStyle name="_적격(화산) _Book1_2002TMP_2002TMP-POW1" xfId="2624"/>
    <cellStyle name="_적격(화산) _Book1_2002TMP_2002TMP-POW1_2002TMP-POW1" xfId="2625"/>
    <cellStyle name="_적격(화산) _Book1_2002TMP_2002TMP-POW1_2002TMP-POW1_2002TMP-POW1" xfId="2626"/>
    <cellStyle name="_적격(화산) _Book1_2002TMP_2002TMP-POW1_2002TMP-POW1_2002TMP-POW1_2002TMP-POW1" xfId="2627"/>
    <cellStyle name="_적격(화산) _Book1_2002TMP_2002TMP-POW1_2002TMP-POW1_2002TMP-POW1_2002TMP-POW1_2002TMP-POW1" xfId="2628"/>
    <cellStyle name="_적격(화산) _Book1_2002TMP_2002TMP-POW1_2002TMP-POW1_2002TMP-POW1_2002TMP-POW1_2002TMP-POW1_2002TMP-POW1" xfId="2629"/>
    <cellStyle name="_적격(화산) _Book1_2002TMP-POW1" xfId="2630"/>
    <cellStyle name="_적격(화산) _Book1_2002TMP-POW1_2002TMP-POW1" xfId="2631"/>
    <cellStyle name="_적격(화산) _Book1_2002TMP-POW1_2002TMP-POW1_2002TMP" xfId="2632"/>
    <cellStyle name="_적격(화산) _Book1_2002TMP-POW1_2002TMP-POW1_2002TMP_2002TMP-POW1" xfId="2633"/>
    <cellStyle name="_적격(화산) _Book1_2002TMP-POW1_2002TMP-POW1_2002TMP_2002TMP-POW1_2002TMP-POW1" xfId="2634"/>
    <cellStyle name="_적격(화산) _Book1_2002TMP-POW1_2002TMP-POW1_2002TMP_2002TMP-POW1_2002TMP-POW1_2002TMP-POW1" xfId="2635"/>
    <cellStyle name="_적격(화산) _Book1_2002TMP-POW1_2002TMP-POW1_2002TMP_2002TMP-POW1_2002TMP-POW1_2002TMP-POW1_2002TMP-POW1" xfId="2636"/>
    <cellStyle name="_적격(화산) _Book1_2002TMP-POW1_2002TMP-POW1_2002TMP_2002TMP-POW1_2002TMP-POW1_2002TMP-POW1_2002TMP-POW1_2002TMP-POW1" xfId="2637"/>
    <cellStyle name="_적격(화산) _Book1_2002TMP-POW1_2002TMP-POW1_2002TMP_2002TMP-POW1_2002TMP-POW1_2002TMP-POW1_2002TMP-POW1_2002TMP-POW1_2002TMP-POW1" xfId="2638"/>
    <cellStyle name="_적격(화산) _Book1_2002TMP-POW1_2002TMP-POW1_2002TMP-POW1" xfId="2639"/>
    <cellStyle name="_적격(화산) _Book1_2002TMP-POW1_2002TMP-POW1_2002TMP-POW1_2002TMP-POW1" xfId="2640"/>
    <cellStyle name="_적격(화산) _Book1_2002TMP-POW1_2002TMP-POW1_2002TMP-POW1_2002TMP-POW1_2002TMP" xfId="2641"/>
    <cellStyle name="_적격(화산) _Book1_2002TMP-POW1_2002TMP-POW1_2002TMP-POW1_2002TMP-POW1_2002TMP_2002TMP-POW1" xfId="2642"/>
    <cellStyle name="_적격(화산) _Book1_2002TMP-POW1_2002TMP-POW1_2002TMP-POW1_2002TMP-POW1_2002TMP_2002TMP-POW1_2002TMP-POW1" xfId="2643"/>
    <cellStyle name="_적격(화산) _Book1_2002TMP-POW1_2002TMP-POW1_2002TMP-POW1_2002TMP-POW1_2002TMP_2002TMP-POW1_2002TMP-POW1_2002TMP-POW1" xfId="2644"/>
    <cellStyle name="_적격(화산) _Book1_2002TMP-POW1_2002TMP-POW1_2002TMP-POW1_2002TMP-POW1_2002TMP_2002TMP-POW1_2002TMP-POW1_2002TMP-POW1_2002TMP-POW1" xfId="2645"/>
    <cellStyle name="_적격(화산) _Book1_2002TMP-POW1_2002TMP-POW1_2002TMP-POW1_2002TMP-POW1_2002TMP_2002TMP-POW1_2002TMP-POW1_2002TMP-POW1_2002TMP-POW1_2002TMP-POW1" xfId="2646"/>
    <cellStyle name="_적격(화산) _Book1_2002TMP-POW1_2002TMP-POW1_2002TMP-POW1_2002TMP-POW1_2002TMP_2002TMP-POW1_2002TMP-POW1_2002TMP-POW1_2002TMP-POW1_2002TMP-POW1_2002TMP-POW1" xfId="2647"/>
    <cellStyle name="_적격(화산) _Book1_2002TMP-POW1_2002TMP-POW1_2002TMP-POW1_2002TMP-POW1_2002TMP-POW1" xfId="2648"/>
    <cellStyle name="_적격(화산) _Book1_2002TMP-POW1_2002TMP-POW1_2002TMP-POW1_2002TMP-POW1_2002TMP-POW1_2002TMP-POW1" xfId="2649"/>
    <cellStyle name="_적격(화산) _Book1_2002TMP-POW1_2002TMP-POW1_2002TMP-POW1_2002TMP-POW1_2002TMP-POW1_2002TMP-POW1_2002TMP-POW1" xfId="2650"/>
    <cellStyle name="_적격(화산) _Book1_2002TMP-POW1_2002TMP-POW1_2002TMP-POW1_2002TMP-POW1_2002TMP-POW1_2002TMP-POW1_2002TMP-POW1_2002TMP-POW1" xfId="2651"/>
    <cellStyle name="_적격(화산) _Book1_2002TMP-POW1_2002TMP-POW1_2002TMP-POW1_2002TMP-POW1_2002TMP-POW1_2002TMP-POW1_2002TMP-POW1_2002TMP-POW1_2002TMP-POW1" xfId="2652"/>
    <cellStyle name="_적격(화산) _Book1_2002TMP-POW1_2002TMP-POW1_2002TMP-POW1_2002TMP-POW1_2002TMP-POW1_2002TMP-POW1_2002TMP-POW1_2002TMP-POW1_2002TMP-POW1_2002TMP-POW1" xfId="2653"/>
    <cellStyle name="_적격(화산) _Book1_2002TMP-POW1_2002TMP-POW1_2002TMP-POW1_2002TMP-POW1_2002TMP-POW1_2002TMP-POW1_2002TMP-POW1_2002TMP-POW1_2002TMP-POW1_2002TMP-POW1_2002TMP-POW1" xfId="2654"/>
    <cellStyle name="_적격(화산) _Book1_2002TMP-POW1_2002TMP-POW1_2002TMP-POW1_2002TMP-POW1_2002TMP-POW1_2002TMP-POW1_2002TMP-POW1_2002TMP-POW1_2002TMP-POW1_2002TMP-POW1_2002TMP-POW1_2002TMP-POW1" xfId="2655"/>
    <cellStyle name="_적격(화산) _Book1_2002TMP-POW1_2002TMP-POW1_2002TMP-POW1_2002TMP-POW1_2002TMP-POW1_2002TMP-POW1_2002TMP-POW1_2002TMP-POW1_2002TMP-POW1_2002TMP-POW1_2002TMP-POW1_2002TMP-POW1_2002TMP-POW1" xfId="2656"/>
    <cellStyle name="_적격(화산) _Book1_2002TMP-POW11" xfId="2657"/>
    <cellStyle name="_적격(화산) _Book1_2002TMP-POW11_2002TMP-POW1" xfId="2658"/>
    <cellStyle name="_적격(화산) _Book1_2002TMP-POW11_2002TMP-POW1_2002TMP-POW1" xfId="2659"/>
    <cellStyle name="_적격(화산) _Book1_2002TMP-POW11_2002TMP-POW1_2002TMP-POW1_2002TMP-POW1" xfId="2660"/>
    <cellStyle name="_적격(화산) _Book1_2002TMP-POW11_2002TMP-POW1_2002TMP-POW1_2002TMP-POW1_2002TMP-POW1" xfId="2661"/>
    <cellStyle name="_적격(화산) _Book1_2002TMP-POW11_2002TMP-POW1_2002TMP-POW1_2002TMP-POW1_2002TMP-POW1_2002TMP-POW1" xfId="2662"/>
    <cellStyle name="_적격(화산) _Book1_2002TMP-POW11_2002TMP-POW1_2002TMP-POW1_2002TMP-POW1_2002TMP-POW1_2002TMP-POW1_2002TMP-POW1" xfId="2663"/>
    <cellStyle name="_적격(화산) _Book1_원당TOTAL(R0)" xfId="2664"/>
    <cellStyle name="_적격(화산) _Book1_원당TOTAL(R0)_2002TMP-POW1" xfId="2665"/>
    <cellStyle name="_적격(화산) _Book1_원당TOTAL(R0)_2002TMP-POW1_2002TMP-POW1" xfId="2666"/>
    <cellStyle name="_적격(화산) _Book1_원당TOTAL(R0)_2002TMP-POW1_2002TMP-POW1_2002TMP-POW1" xfId="2667"/>
    <cellStyle name="_적격(화산) _Book1_원당TOTAL(R0)_2002TMP-POW1_2002TMP-POW1_2002TMP-POW1_2002TMP-POW1" xfId="2668"/>
    <cellStyle name="_적격(화산) _Book1_원당TOTAL(R0)_2002TMP-POW1_2002TMP-POW1_2002TMP-POW1_2002TMP-POW1_2002TMP-POW1" xfId="2669"/>
    <cellStyle name="_적격(화산) _Book1_원당TOTAL(R0)_2002TMP-POW1_2002TMP-POW1_2002TMP-POW1_2002TMP-POW1_2002TMP-POW1_2002TMP-POW1" xfId="2670"/>
    <cellStyle name="_적격(화산) _Book1_원당TOTAL(R0)_2002TMP-POW1_2002TMP-POW1_2002TMP-POW1_2002TMP-POW1_2002TMP-POW1_2002TMP-POW1_2002TMP-POW1" xfId="2671"/>
    <cellStyle name="_적격(화산) _Book1_원당TOTAL(R0)_2002TMP-POW1_2002TMP-POW1_2002TMP-POW1_2002TMP-POW1_2002TMP-POW1_2002TMP-POW1_2002TMP-POW1_2002TMP-POW1" xfId="2672"/>
    <cellStyle name="_적격(화산) _IMSI-POW1" xfId="2673"/>
    <cellStyle name="_적격(화산) _IMSI-POW1_2002TMP-POW1" xfId="2674"/>
    <cellStyle name="_적격(화산) _IMSI-POW1_2002TMP-POW1_2002TMP-POW1" xfId="2675"/>
    <cellStyle name="_적격(화산) _IMSI-POW1_2002TMP-POW1_2002TMP-POW1_2002TMP-POW1" xfId="2676"/>
    <cellStyle name="_적격(화산) _IMSI-POW1_2002TMP-POW1_2002TMP-POW1_2002TMP-POW1_2002TMP-POW1" xfId="2677"/>
    <cellStyle name="_적격(화산) _IMSI-POW1_2002TMP-POW1_2002TMP-POW1_2002TMP-POW1_2002TMP-POW1_2002TMP-POW1" xfId="2678"/>
    <cellStyle name="_적격(화산) _IMSI-POW1_2002TMP-POW1_2002TMP-POW1_2002TMP-POW1_2002TMP-POW1_2002TMP-POW1_2002TMP-POW1" xfId="2679"/>
    <cellStyle name="_적격(화산) _IMSI-POW1_2002TMP-POW1_2002TMP-POW1_2002TMP-POW1_2002TMP-POW1_2002TMP-POW1_2002TMP-POW1_2002TMP-POW1" xfId="2680"/>
    <cellStyle name="_적격(화산) _IMSI-POW1_2002TMP-POW1_2002TMP-POW1_2002TMP-POW1_2002TMP-POW1_2002TMP-POW1_2002TMP-POW1_2002TMP-POW1_2002TMP-POW1" xfId="2681"/>
    <cellStyle name="_적격(화산) _IMSI-POW1_2003송도TMP" xfId="2682"/>
    <cellStyle name="_적격(화산) _IMSI-POW1_APT평당금액분석표-TOT" xfId="2683"/>
    <cellStyle name="_적격(화산) _IMSI-POW1_APT평당금액분석표-TOT_APT평당금액분석표-TOT" xfId="2684"/>
    <cellStyle name="_적격(화산) _IMSI-POW1_TVHeadend" xfId="2685"/>
    <cellStyle name="_적격(화산) _IMSI-POW1_검암2차장비" xfId="2686"/>
    <cellStyle name="_적격(화산) _IMSI-POW1_검암2차장비_아이원플러스내역" xfId="2687"/>
    <cellStyle name="_적격(화산) _IMSI-POW1_검암2차집행분석용" xfId="2688"/>
    <cellStyle name="_적격(화산) _IMSI-POW1_대치동아파트집행" xfId="2689"/>
    <cellStyle name="_적격(화산) _IMSI-POW1_서계동오피스텔" xfId="2690"/>
    <cellStyle name="_적격(화산) _IMSI-POW1_서초동가집행" xfId="2691"/>
    <cellStyle name="_적격(화산) _IMSI-POW1_서초장비대비" xfId="2692"/>
    <cellStyle name="_적격(화산) _IMSI-POW1_서초장비대비_아이원플러스내역" xfId="2693"/>
    <cellStyle name="_적격(화산) _IMSI-POW1_서초풍림아이원플러스(0723)(2)" xfId="2694"/>
    <cellStyle name="_적격(화산) _IMSI-POW1_서초풍림아이원플러스(0723)(2)_서계동오피스텔" xfId="2695"/>
    <cellStyle name="_적격(화산) _IMSI-POW1_서초풍림아이원플러스(0723)(2)_서초동가집행" xfId="2696"/>
    <cellStyle name="_적격(화산) _IMSI-POW1_서초풍림아이원플러스(0723)(2)_서초동오피스텔(구)" xfId="2697"/>
    <cellStyle name="_적격(화산) _IMSI-POW1_서초풍림아이원플러스(0723)(2)_서초동오피스텔(구)_아이원플러스내역" xfId="2698"/>
    <cellStyle name="_적격(화산) _IMSI-POW1_서초풍림아이원플러스(0723)(2)_아이원플러스내역" xfId="2699"/>
    <cellStyle name="_적격(화산) _IMSI-POW1_서초풍림아이원플러스(0723)(2)_아이원플러스내역_아이원플러스내역" xfId="2700"/>
    <cellStyle name="_적격(화산) _IMSI-POW1_송도1BL" xfId="2701"/>
    <cellStyle name="_적격(화산) _IMSI-POW1_송도1BL(R2)" xfId="2702"/>
    <cellStyle name="_적격(화산) _IMSI-POW1_송도4BL(R2)" xfId="2703"/>
    <cellStyle name="_적격(화산) _IMSI-POW1_송도4BL(R3)" xfId="2704"/>
    <cellStyle name="_적격(화산) _IMSI-POW1_송도공사개요(전기)" xfId="2705"/>
    <cellStyle name="_적격(화산) _IMSI-POW1_송도신도시금아아파트신축공사" xfId="2706"/>
    <cellStyle name="_적격(화산) _IMSI-POW1_송도신도시금아아파트신축공사(공내역)" xfId="2707"/>
    <cellStyle name="_적격(화산) _IMSI-POW1_송도신도시다원아파트신축공사" xfId="2708"/>
    <cellStyle name="_적격(화산) _IMSI-POW1_송도신도시다원아파트신축공사(공내역)" xfId="2709"/>
    <cellStyle name="_적격(화산) _IMSI-POW1_승인안난_월곶2차4-2BL(집행)R2" xfId="2710"/>
    <cellStyle name="_적격(화산) _IMSI-POW1_아이원플러스내역" xfId="2711"/>
    <cellStyle name="_적격(화산) _IMSI-POW1_의정부금오집행(R0)" xfId="2712"/>
    <cellStyle name="_적격(화산) _IMSI-POW1_인천검암2차" xfId="2713"/>
    <cellStyle name="_적격(화산) _IMSI-POW1_인천검암2차_아이원플러스내역" xfId="2714"/>
    <cellStyle name="_적격(화산) _IMSI-POW1_장비대비표(FORM)" xfId="2715"/>
    <cellStyle name="_적격(화산) _IMSI-POW1_총괄표(결제용FORM)" xfId="2716"/>
    <cellStyle name="_적격(화산) _TMP-POW1" xfId="2717"/>
    <cellStyle name="_적격(화산) _TMP-POW1_2002TMP-POW1" xfId="2718"/>
    <cellStyle name="_적격(화산) _TMP-POW1_2002TMP-POW1_2002TMP-POW1" xfId="2719"/>
    <cellStyle name="_적격(화산) _TMP-POW1_2002TMP-POW1_2002TMP-POW1_2002TMP-POW1" xfId="2720"/>
    <cellStyle name="_적격(화산) _TMP-POW1_2002TMP-POW1_2002TMP-POW1_2002TMP-POW1_2002TMP-POW1" xfId="2721"/>
    <cellStyle name="_적격(화산) _TMP-POW1_2002TMP-POW1_2002TMP-POW1_2002TMP-POW1_2002TMP-POW1_2002TMP-POW1" xfId="2722"/>
    <cellStyle name="_적격(화산) _TMP-POW1_2002TMP-POW1_2002TMP-POW1_2002TMP-POW1_2002TMP-POW1_2002TMP-POW1_2002TMP-POW1" xfId="2723"/>
    <cellStyle name="_적격(화산) _TMP-POW1_2002TMP-POW1_2002TMP-POW1_2002TMP-POW1_2002TMP-POW1_2002TMP-POW1_2002TMP-POW1_2002TMP-POW1" xfId="2724"/>
    <cellStyle name="_적격(화산) _TMP-POW1_2002TMP-POW1_2002TMP-POW1_2002TMP-POW1_2002TMP-POW1_2002TMP-POW1_2002TMP-POW1_2002TMP-POW1_2002TMP-POW1" xfId="2725"/>
    <cellStyle name="_적격(화산) _TMP-POW1_2003송도TMP" xfId="2726"/>
    <cellStyle name="_적격(화산) _TMP-POW1_APT평당금액분석표-TOT" xfId="2727"/>
    <cellStyle name="_적격(화산) _TMP-POW1_APT평당금액분석표-TOT_APT평당금액분석표-TOT" xfId="2728"/>
    <cellStyle name="_적격(화산) _TMP-POW1_TVHeadend" xfId="2729"/>
    <cellStyle name="_적격(화산) _TMP-POW1_검암2차장비" xfId="2730"/>
    <cellStyle name="_적격(화산) _TMP-POW1_검암2차장비_아이원플러스내역" xfId="2731"/>
    <cellStyle name="_적격(화산) _TMP-POW1_검암2차집행분석용" xfId="2732"/>
    <cellStyle name="_적격(화산) _TMP-POW1_대치동아파트집행" xfId="2733"/>
    <cellStyle name="_적격(화산) _TMP-POW1_서계동오피스텔" xfId="2734"/>
    <cellStyle name="_적격(화산) _TMP-POW1_서초동가집행" xfId="2735"/>
    <cellStyle name="_적격(화산) _TMP-POW1_서초장비대비" xfId="2736"/>
    <cellStyle name="_적격(화산) _TMP-POW1_서초장비대비_아이원플러스내역" xfId="2737"/>
    <cellStyle name="_적격(화산) _TMP-POW1_서초풍림아이원플러스(0723)(2)" xfId="2738"/>
    <cellStyle name="_적격(화산) _TMP-POW1_서초풍림아이원플러스(0723)(2)_서계동오피스텔" xfId="2739"/>
    <cellStyle name="_적격(화산) _TMP-POW1_서초풍림아이원플러스(0723)(2)_서초동가집행" xfId="2740"/>
    <cellStyle name="_적격(화산) _TMP-POW1_서초풍림아이원플러스(0723)(2)_서초동오피스텔(구)" xfId="2741"/>
    <cellStyle name="_적격(화산) _TMP-POW1_서초풍림아이원플러스(0723)(2)_서초동오피스텔(구)_아이원플러스내역" xfId="2742"/>
    <cellStyle name="_적격(화산) _TMP-POW1_서초풍림아이원플러스(0723)(2)_아이원플러스내역" xfId="2743"/>
    <cellStyle name="_적격(화산) _TMP-POW1_서초풍림아이원플러스(0723)(2)_아이원플러스내역_아이원플러스내역" xfId="2744"/>
    <cellStyle name="_적격(화산) _TMP-POW1_송도1BL" xfId="2745"/>
    <cellStyle name="_적격(화산) _TMP-POW1_송도1BL(R2)" xfId="2746"/>
    <cellStyle name="_적격(화산) _TMP-POW1_송도4BL(R2)" xfId="2747"/>
    <cellStyle name="_적격(화산) _TMP-POW1_송도4BL(R3)" xfId="2748"/>
    <cellStyle name="_적격(화산) _TMP-POW1_송도공사개요(전기)" xfId="2749"/>
    <cellStyle name="_적격(화산) _TMP-POW1_송도신도시금아아파트신축공사" xfId="2750"/>
    <cellStyle name="_적격(화산) _TMP-POW1_송도신도시금아아파트신축공사(공내역)" xfId="2751"/>
    <cellStyle name="_적격(화산) _TMP-POW1_송도신도시다원아파트신축공사" xfId="2752"/>
    <cellStyle name="_적격(화산) _TMP-POW1_송도신도시다원아파트신축공사(공내역)" xfId="2753"/>
    <cellStyle name="_적격(화산) _TMP-POW1_승인안난_월곶2차4-2BL(집행)R2" xfId="2754"/>
    <cellStyle name="_적격(화산) _TMP-POW1_아이원플러스내역" xfId="2755"/>
    <cellStyle name="_적격(화산) _TMP-POW1_의정부금오집행(R0)" xfId="2756"/>
    <cellStyle name="_적격(화산) _TMP-POW1_인천검암2차" xfId="2757"/>
    <cellStyle name="_적격(화산) _TMP-POW1_인천검암2차_아이원플러스내역" xfId="2758"/>
    <cellStyle name="_적격(화산) _TMP-POW1_장비대비표(FORM)" xfId="2759"/>
    <cellStyle name="_적격(화산) _TMP-POW1_총괄표(결제용FORM)" xfId="2760"/>
    <cellStyle name="_적격(화산) _TMP-POW2" xfId="2761"/>
    <cellStyle name="_적격(화산) _TMP-POW2_2002TMP-POW1" xfId="2762"/>
    <cellStyle name="_적격(화산) _TMP-POW2_2002TMP-POW1_2002TMP-POW1" xfId="2763"/>
    <cellStyle name="_적격(화산) _TMP-POW2_2002TMP-POW1_2002TMP-POW1_2002TMP-POW1" xfId="2764"/>
    <cellStyle name="_적격(화산) _TMP-POW2_2002TMP-POW1_2002TMP-POW1_2002TMP-POW1_2002TMP-POW1" xfId="2765"/>
    <cellStyle name="_적격(화산) _TMP-POW2_2002TMP-POW1_2002TMP-POW1_2002TMP-POW1_2002TMP-POW1_2002TMP-POW1" xfId="2766"/>
    <cellStyle name="_적격(화산) _TMP-POW2_2002TMP-POW1_2002TMP-POW1_2002TMP-POW1_2002TMP-POW1_2002TMP-POW1_2002TMP-POW1" xfId="2767"/>
    <cellStyle name="_적격(화산) _TMP-POW2_2002TMP-POW1_2002TMP-POW1_2002TMP-POW1_2002TMP-POW1_2002TMP-POW1_2002TMP-POW1_2002TMP-POW1" xfId="2768"/>
    <cellStyle name="_적격(화산) _TMP-POW2_2002TMP-POW1_2002TMP-POW1_2002TMP-POW1_2002TMP-POW1_2002TMP-POW1_2002TMP-POW1_2002TMP-POW1_2002TMP-POW1" xfId="2769"/>
    <cellStyle name="_적격(화산) _TMP-POW2_2003송도TMP" xfId="2770"/>
    <cellStyle name="_적격(화산) _TMP-POW2_APT평당금액분석표-TOT" xfId="2771"/>
    <cellStyle name="_적격(화산) _TMP-POW2_APT평당금액분석표-TOT_APT평당금액분석표-TOT" xfId="2772"/>
    <cellStyle name="_적격(화산) _TMP-POW2_TVHeadend" xfId="2773"/>
    <cellStyle name="_적격(화산) _TMP-POW2_검암2차장비" xfId="2774"/>
    <cellStyle name="_적격(화산) _TMP-POW2_검암2차장비_아이원플러스내역" xfId="2775"/>
    <cellStyle name="_적격(화산) _TMP-POW2_검암2차집행분석용" xfId="2776"/>
    <cellStyle name="_적격(화산) _TMP-POW2_대치동아파트집행" xfId="2777"/>
    <cellStyle name="_적격(화산) _TMP-POW2_서계동오피스텔" xfId="2778"/>
    <cellStyle name="_적격(화산) _TMP-POW2_서초동가집행" xfId="2779"/>
    <cellStyle name="_적격(화산) _TMP-POW2_서초장비대비" xfId="2780"/>
    <cellStyle name="_적격(화산) _TMP-POW2_서초장비대비_아이원플러스내역" xfId="2781"/>
    <cellStyle name="_적격(화산) _TMP-POW2_서초풍림아이원플러스(0723)(2)" xfId="2782"/>
    <cellStyle name="_적격(화산) _TMP-POW2_서초풍림아이원플러스(0723)(2)_서계동오피스텔" xfId="2783"/>
    <cellStyle name="_적격(화산) _TMP-POW2_서초풍림아이원플러스(0723)(2)_서초동가집행" xfId="2784"/>
    <cellStyle name="_적격(화산) _TMP-POW2_서초풍림아이원플러스(0723)(2)_서초동오피스텔(구)" xfId="2785"/>
    <cellStyle name="_적격(화산) _TMP-POW2_서초풍림아이원플러스(0723)(2)_서초동오피스텔(구)_아이원플러스내역" xfId="2786"/>
    <cellStyle name="_적격(화산) _TMP-POW2_서초풍림아이원플러스(0723)(2)_아이원플러스내역" xfId="2787"/>
    <cellStyle name="_적격(화산) _TMP-POW2_서초풍림아이원플러스(0723)(2)_아이원플러스내역_아이원플러스내역" xfId="2788"/>
    <cellStyle name="_적격(화산) _TMP-POW2_송도1BL" xfId="2789"/>
    <cellStyle name="_적격(화산) _TMP-POW2_송도1BL(R2)" xfId="2790"/>
    <cellStyle name="_적격(화산) _TMP-POW2_송도4BL(R2)" xfId="2791"/>
    <cellStyle name="_적격(화산) _TMP-POW2_송도4BL(R3)" xfId="2792"/>
    <cellStyle name="_적격(화산) _TMP-POW2_송도공사개요(전기)" xfId="2793"/>
    <cellStyle name="_적격(화산) _TMP-POW2_송도신도시금아아파트신축공사" xfId="2794"/>
    <cellStyle name="_적격(화산) _TMP-POW2_송도신도시금아아파트신축공사(공내역)" xfId="2795"/>
    <cellStyle name="_적격(화산) _TMP-POW2_송도신도시다원아파트신축공사" xfId="2796"/>
    <cellStyle name="_적격(화산) _TMP-POW2_송도신도시다원아파트신축공사(공내역)" xfId="2797"/>
    <cellStyle name="_적격(화산) _TMP-POW2_승인안난_월곶2차4-2BL(집행)R2" xfId="2798"/>
    <cellStyle name="_적격(화산) _TMP-POW2_아이원플러스내역" xfId="2799"/>
    <cellStyle name="_적격(화산) _TMP-POW2_의정부금오집행(R0)" xfId="2800"/>
    <cellStyle name="_적격(화산) _TMP-POW2_인천검암2차" xfId="2801"/>
    <cellStyle name="_적격(화산) _TMP-POW2_인천검암2차_아이원플러스내역" xfId="2802"/>
    <cellStyle name="_적격(화산) _TMP-POW2_장비대비표(FORM)" xfId="2803"/>
    <cellStyle name="_적격(화산) _TMP-POW2_총괄표(결제용FORM)" xfId="2804"/>
    <cellStyle name="_적격(화산) _TVHeadend" xfId="2805"/>
    <cellStyle name="_적격(화산) _강변북로-견적대비" xfId="2806"/>
    <cellStyle name="_적격(화산) _강변북로-견적대비_산청-수동간견적의뢰(계측및보링)" xfId="2807"/>
    <cellStyle name="_적격(화산) _검암2차장비" xfId="2808"/>
    <cellStyle name="_적격(화산) _검암2차장비_아이원플러스내역" xfId="2809"/>
    <cellStyle name="_적격(화산) _검암2차집행분석용" xfId="2810"/>
    <cellStyle name="_적격(화산) _대치동아파트집행" xfId="2811"/>
    <cellStyle name="_적격(화산) _무안광주2공구-견적대비" xfId="2812"/>
    <cellStyle name="_적격(화산) _무안광주2공구-견적대비_산청-수동간견적의뢰(계측및보링)" xfId="2813"/>
    <cellStyle name="_적격(화산) _보고자료" xfId="2814"/>
    <cellStyle name="_적격(화산) _보고자료_산청-수동간견적의뢰(계측및보링)" xfId="2815"/>
    <cellStyle name="_적격(화산) _산청-수동간견적의뢰(계측및보링)" xfId="2816"/>
    <cellStyle name="_적격(화산) _서계동오피스텔" xfId="2817"/>
    <cellStyle name="_적격(화산) _서초동가집행" xfId="2818"/>
    <cellStyle name="_적격(화산) _서초장비대비" xfId="2819"/>
    <cellStyle name="_적격(화산) _서초장비대비_아이원플러스내역" xfId="2820"/>
    <cellStyle name="_적격(화산) _서초풍림아이원플러스(0723)(2)" xfId="2821"/>
    <cellStyle name="_적격(화산) _서초풍림아이원플러스(0723)(2)_서계동오피스텔" xfId="2822"/>
    <cellStyle name="_적격(화산) _서초풍림아이원플러스(0723)(2)_서초동가집행" xfId="2823"/>
    <cellStyle name="_적격(화산) _서초풍림아이원플러스(0723)(2)_서초동오피스텔(구)" xfId="2824"/>
    <cellStyle name="_적격(화산) _서초풍림아이원플러스(0723)(2)_서초동오피스텔(구)_아이원플러스내역" xfId="2825"/>
    <cellStyle name="_적격(화산) _서초풍림아이원플러스(0723)(2)_아이원플러스내역" xfId="2826"/>
    <cellStyle name="_적격(화산) _서초풍림아이원플러스(0723)(2)_아이원플러스내역_아이원플러스내역" xfId="2827"/>
    <cellStyle name="_적격(화산) _송도1BL" xfId="2828"/>
    <cellStyle name="_적격(화산) _송도1BL(R2)" xfId="2829"/>
    <cellStyle name="_적격(화산) _송도4BL(R2)" xfId="2830"/>
    <cellStyle name="_적격(화산) _송도4BL(R3)" xfId="2831"/>
    <cellStyle name="_적격(화산) _송도공사개요(전기)" xfId="2832"/>
    <cellStyle name="_적격(화산) _송도신도시A-2BL집행(R2)" xfId="2833"/>
    <cellStyle name="_적격(화산) _송도신도시A-2BL집행(R4)" xfId="2834"/>
    <cellStyle name="_적격(화산) _송도신도시A-6BL집행(R2)" xfId="2835"/>
    <cellStyle name="_적격(화산) _송도신도시금아아파트신축공사" xfId="2836"/>
    <cellStyle name="_적격(화산) _송도신도시금아아파트신축공사(공내역)" xfId="2837"/>
    <cellStyle name="_적격(화산) _송도신도시다원아파트신축공사" xfId="2838"/>
    <cellStyle name="_적격(화산) _송도신도시다원아파트신축공사(공내역)" xfId="2839"/>
    <cellStyle name="_적격(화산) _승인안난_월곶2차4-2BL(집행)R2" xfId="2840"/>
    <cellStyle name="_적격(화산) _신규집행" xfId="2841"/>
    <cellStyle name="_적격(화산) _신규집행_산청-수동간견적의뢰(계측및보링)" xfId="2842"/>
    <cellStyle name="_적격(화산) _아이원플러스내역" xfId="2843"/>
    <cellStyle name="_적격(화산) _옥수동아파트집행(R0)" xfId="2844"/>
    <cellStyle name="_적격(화산) _의정부금오집행(R0)" xfId="2845"/>
    <cellStyle name="_적격(화산) _의정부금오집행(R1)" xfId="2846"/>
    <cellStyle name="_적격(화산) _이양능주1공구-견적대비" xfId="2847"/>
    <cellStyle name="_적격(화산) _이양능주1공구-견적대비_산청-수동간견적의뢰(계측및보링)" xfId="2848"/>
    <cellStyle name="_적격(화산) _인천검암2차" xfId="2849"/>
    <cellStyle name="_적격(화산) _인천검암2차_아이원플러스내역" xfId="2850"/>
    <cellStyle name="_적격(화산) _장비대비표(FORM)" xfId="2851"/>
    <cellStyle name="_적격(화산) _주안아파트집행(R0)" xfId="2852"/>
    <cellStyle name="_적격(화산) _주안아파트집행(R0)_2002TMP" xfId="2853"/>
    <cellStyle name="_적격(화산) _주안아파트집행(R0)_2002TMP_2002TMP-POW1" xfId="2854"/>
    <cellStyle name="_적격(화산) _주안아파트집행(R0)_2002TMP_2002TMP-POW1_2002TMP-POW1" xfId="2855"/>
    <cellStyle name="_적격(화산) _주안아파트집행(R0)_2002TMP_2002TMP-POW1_2002TMP-POW1_2002TMP-POW1" xfId="2856"/>
    <cellStyle name="_적격(화산) _주안아파트집행(R0)_2002TMP_2002TMP-POW1_2002TMP-POW1_2002TMP-POW1_2002TMP-POW1" xfId="2857"/>
    <cellStyle name="_적격(화산) _주안아파트집행(R0)_2002TMP_2002TMP-POW1_2002TMP-POW1_2002TMP-POW1_2002TMP-POW1_2002TMP-POW1" xfId="2858"/>
    <cellStyle name="_적격(화산) _주안아파트집행(R0)_2002TMP_2002TMP-POW1_2002TMP-POW1_2002TMP-POW1_2002TMP-POW1_2002TMP-POW1_2002TMP-POW1" xfId="2859"/>
    <cellStyle name="_적격(화산) _주안아파트집행(R0)_2002TMP-POW1" xfId="2860"/>
    <cellStyle name="_적격(화산) _주안아파트집행(R0)_2002TMP-POW1_2002TMP-POW1" xfId="2861"/>
    <cellStyle name="_적격(화산) _주안아파트집행(R0)_2002TMP-POW1_2002TMP-POW1_2002TMP" xfId="2862"/>
    <cellStyle name="_적격(화산) _주안아파트집행(R0)_2002TMP-POW1_2002TMP-POW1_2002TMP_2002TMP-POW1" xfId="2863"/>
    <cellStyle name="_적격(화산) _주안아파트집행(R0)_2002TMP-POW1_2002TMP-POW1_2002TMP_2002TMP-POW1_2002TMP-POW1" xfId="2864"/>
    <cellStyle name="_적격(화산) _주안아파트집행(R0)_2002TMP-POW1_2002TMP-POW1_2002TMP_2002TMP-POW1_2002TMP-POW1_2002TMP-POW1" xfId="2865"/>
    <cellStyle name="_적격(화산) _주안아파트집행(R0)_2002TMP-POW1_2002TMP-POW1_2002TMP_2002TMP-POW1_2002TMP-POW1_2002TMP-POW1_2002TMP-POW1" xfId="2866"/>
    <cellStyle name="_적격(화산) _주안아파트집행(R0)_2002TMP-POW1_2002TMP-POW1_2002TMP_2002TMP-POW1_2002TMP-POW1_2002TMP-POW1_2002TMP-POW1_2002TMP-POW1" xfId="2867"/>
    <cellStyle name="_적격(화산) _주안아파트집행(R0)_2002TMP-POW1_2002TMP-POW1_2002TMP_2002TMP-POW1_2002TMP-POW1_2002TMP-POW1_2002TMP-POW1_2002TMP-POW1_2002TMP-POW1" xfId="2868"/>
    <cellStyle name="_적격(화산) _주안아파트집행(R0)_2002TMP-POW1_2002TMP-POW1_2002TMP-POW1" xfId="2869"/>
    <cellStyle name="_적격(화산) _주안아파트집행(R0)_2002TMP-POW1_2002TMP-POW1_2002TMP-POW1_2002TMP-POW1" xfId="2870"/>
    <cellStyle name="_적격(화산) _주안아파트집행(R0)_2002TMP-POW1_2002TMP-POW1_2002TMP-POW1_2002TMP-POW1_2002TMP" xfId="2871"/>
    <cellStyle name="_적격(화산) _주안아파트집행(R0)_2002TMP-POW1_2002TMP-POW1_2002TMP-POW1_2002TMP-POW1_2002TMP_2002TMP-POW1" xfId="2872"/>
    <cellStyle name="_적격(화산) _주안아파트집행(R0)_2002TMP-POW1_2002TMP-POW1_2002TMP-POW1_2002TMP-POW1_2002TMP_2002TMP-POW1_2002TMP-POW1" xfId="2873"/>
    <cellStyle name="_적격(화산) _주안아파트집행(R0)_2002TMP-POW1_2002TMP-POW1_2002TMP-POW1_2002TMP-POW1_2002TMP_2002TMP-POW1_2002TMP-POW1_2002TMP-POW1" xfId="2874"/>
    <cellStyle name="_적격(화산) _주안아파트집행(R0)_2002TMP-POW1_2002TMP-POW1_2002TMP-POW1_2002TMP-POW1_2002TMP_2002TMP-POW1_2002TMP-POW1_2002TMP-POW1_2002TMP-POW1" xfId="2875"/>
    <cellStyle name="_적격(화산) _주안아파트집행(R0)_2002TMP-POW1_2002TMP-POW1_2002TMP-POW1_2002TMP-POW1_2002TMP_2002TMP-POW1_2002TMP-POW1_2002TMP-POW1_2002TMP-POW1_2002TMP-POW1" xfId="2876"/>
    <cellStyle name="_적격(화산) _주안아파트집행(R0)_2002TMP-POW1_2002TMP-POW1_2002TMP-POW1_2002TMP-POW1_2002TMP_2002TMP-POW1_2002TMP-POW1_2002TMP-POW1_2002TMP-POW1_2002TMP-POW1_2002TMP-POW1" xfId="2877"/>
    <cellStyle name="_적격(화산) _주안아파트집행(R0)_2002TMP-POW1_2002TMP-POW1_2002TMP-POW1_2002TMP-POW1_2002TMP-POW1" xfId="2878"/>
    <cellStyle name="_적격(화산) _주안아파트집행(R0)_2002TMP-POW1_2002TMP-POW1_2002TMP-POW1_2002TMP-POW1_2002TMP-POW1_2002TMP-POW1" xfId="2879"/>
    <cellStyle name="_적격(화산) _주안아파트집행(R0)_2002TMP-POW1_2002TMP-POW1_2002TMP-POW1_2002TMP-POW1_2002TMP-POW1_2002TMP-POW1_2002TMP-POW1" xfId="2880"/>
    <cellStyle name="_적격(화산) _주안아파트집행(R0)_2002TMP-POW1_2002TMP-POW1_2002TMP-POW1_2002TMP-POW1_2002TMP-POW1_2002TMP-POW1_2002TMP-POW1_2002TMP-POW1" xfId="2881"/>
    <cellStyle name="_적격(화산) _주안아파트집행(R0)_2002TMP-POW1_2002TMP-POW1_2002TMP-POW1_2002TMP-POW1_2002TMP-POW1_2002TMP-POW1_2002TMP-POW1_2002TMP-POW1_2002TMP-POW1" xfId="2882"/>
    <cellStyle name="_적격(화산) _주안아파트집행(R0)_2002TMP-POW1_2002TMP-POW1_2002TMP-POW1_2002TMP-POW1_2002TMP-POW1_2002TMP-POW1_2002TMP-POW1_2002TMP-POW1_2002TMP-POW1_2002TMP-POW1" xfId="2883"/>
    <cellStyle name="_적격(화산) _주안아파트집행(R0)_2002TMP-POW1_2002TMP-POW1_2002TMP-POW1_2002TMP-POW1_2002TMP-POW1_2002TMP-POW1_2002TMP-POW1_2002TMP-POW1_2002TMP-POW1_2002TMP-POW1_2002TMP-POW1" xfId="2884"/>
    <cellStyle name="_적격(화산) _주안아파트집행(R0)_2002TMP-POW1_2002TMP-POW1_2002TMP-POW1_2002TMP-POW1_2002TMP-POW1_2002TMP-POW1_2002TMP-POW1_2002TMP-POW1_2002TMP-POW1_2002TMP-POW1_2002TMP-POW1_2002TMP-POW1" xfId="2885"/>
    <cellStyle name="_적격(화산) _주안아파트집행(R0)_2002TMP-POW1_2002TMP-POW1_2002TMP-POW1_2002TMP-POW1_2002TMP-POW1_2002TMP-POW1_2002TMP-POW1_2002TMP-POW1_2002TMP-POW1_2002TMP-POW1_2002TMP-POW1_2002TMP-POW1_2002TMP-POW1" xfId="2886"/>
    <cellStyle name="_적격(화산) _주안아파트집행(R0)_2002TMP-POW11" xfId="2887"/>
    <cellStyle name="_적격(화산) _주안아파트집행(R0)_2002TMP-POW11_2002TMP-POW1" xfId="2888"/>
    <cellStyle name="_적격(화산) _주안아파트집행(R0)_2002TMP-POW11_2002TMP-POW1_2002TMP-POW1" xfId="2889"/>
    <cellStyle name="_적격(화산) _주안아파트집행(R0)_2002TMP-POW11_2002TMP-POW1_2002TMP-POW1_2002TMP-POW1" xfId="2890"/>
    <cellStyle name="_적격(화산) _주안아파트집행(R0)_2002TMP-POW11_2002TMP-POW1_2002TMP-POW1_2002TMP-POW1_2002TMP-POW1" xfId="2891"/>
    <cellStyle name="_적격(화산) _주안아파트집행(R0)_2002TMP-POW11_2002TMP-POW1_2002TMP-POW1_2002TMP-POW1_2002TMP-POW1_2002TMP-POW1" xfId="2892"/>
    <cellStyle name="_적격(화산) _주안아파트집행(R0)_2002TMP-POW11_2002TMP-POW1_2002TMP-POW1_2002TMP-POW1_2002TMP-POW1_2002TMP-POW1_2002TMP-POW1" xfId="2893"/>
    <cellStyle name="_적격(화산) _주안아파트집행(R0)_원당TOTAL(R0)" xfId="2894"/>
    <cellStyle name="_적격(화산) _주안아파트집행(R0)_원당TOTAL(R0)_2002TMP-POW1" xfId="2895"/>
    <cellStyle name="_적격(화산) _주안아파트집행(R0)_원당TOTAL(R0)_2002TMP-POW1_2002TMP-POW1" xfId="2896"/>
    <cellStyle name="_적격(화산) _주안아파트집행(R0)_원당TOTAL(R0)_2002TMP-POW1_2002TMP-POW1_2002TMP-POW1" xfId="2897"/>
    <cellStyle name="_적격(화산) _주안아파트집행(R0)_원당TOTAL(R0)_2002TMP-POW1_2002TMP-POW1_2002TMP-POW1_2002TMP-POW1" xfId="2898"/>
    <cellStyle name="_적격(화산) _주안아파트집행(R0)_원당TOTAL(R0)_2002TMP-POW1_2002TMP-POW1_2002TMP-POW1_2002TMP-POW1_2002TMP-POW1" xfId="2899"/>
    <cellStyle name="_적격(화산) _주안아파트집행(R0)_원당TOTAL(R0)_2002TMP-POW1_2002TMP-POW1_2002TMP-POW1_2002TMP-POW1_2002TMP-POW1_2002TMP-POW1" xfId="2900"/>
    <cellStyle name="_적격(화산) _주안아파트집행(R0)_원당TOTAL(R0)_2002TMP-POW1_2002TMP-POW1_2002TMP-POW1_2002TMP-POW1_2002TMP-POW1_2002TMP-POW1_2002TMP-POW1" xfId="2901"/>
    <cellStyle name="_적격(화산) _주안아파트집행(R0)_원당TOTAL(R0)_2002TMP-POW1_2002TMP-POW1_2002TMP-POW1_2002TMP-POW1_2002TMP-POW1_2002TMP-POW1_2002TMP-POW1_2002TMP-POW1" xfId="2902"/>
    <cellStyle name="_적격(화산) _집행단가블랙다운1" xfId="2903"/>
    <cellStyle name="_적격(화산) _집행단가블랙다운1_산청-수동간견적의뢰(계측및보링)" xfId="2904"/>
    <cellStyle name="_적격(화산) _집행단가블랙다운1_집행단가블랙다운1" xfId="2905"/>
    <cellStyle name="_적격(화산) _집행단가블랙다운1_집행단가블랙다운1_산청-수동간견적의뢰(계측및보링)" xfId="2906"/>
    <cellStyle name="_적격(화산) _총괄표(결제용FORM)" xfId="2907"/>
    <cellStyle name="_전기내역서C" xfId="2908"/>
    <cellStyle name="_정릉TO-RE1" xfId="2909"/>
    <cellStyle name="_제출견적(1공구11.16)" xfId="2910"/>
    <cellStyle name="_중앙선8-11공구(부대입찰)" xfId="2911"/>
    <cellStyle name="_집계" xfId="2912"/>
    <cellStyle name="_집계장(집행내역)" xfId="2913"/>
    <cellStyle name="_집행(간접비 산출)" xfId="2914"/>
    <cellStyle name="_집행(간접비 산출)_강변북로-견적대비" xfId="2915"/>
    <cellStyle name="_집행(간접비 산출)_강변북로-견적대비_산청-수동간견적의뢰(계측및보링)" xfId="2916"/>
    <cellStyle name="_집행(간접비 산출)_무안광주2공구-견적대비" xfId="2917"/>
    <cellStyle name="_집행(간접비 산출)_무안광주2공구-견적대비_산청-수동간견적의뢰(계측및보링)" xfId="2918"/>
    <cellStyle name="_집행(간접비 산출)_산청-수동간견적의뢰(계측및보링)" xfId="2919"/>
    <cellStyle name="_집행(간접비 산출)_이양능주1공구-견적대비" xfId="2920"/>
    <cellStyle name="_집행(간접비 산출)_이양능주1공구-견적대비_산청-수동간견적의뢰(계측및보링)" xfId="2921"/>
    <cellStyle name="_집행양식" xfId="2922"/>
    <cellStyle name="_집행표지" xfId="2923"/>
    <cellStyle name="_최종 전기" xfId="2924"/>
    <cellStyle name="_탄도송산-견적대비" xfId="2925"/>
    <cellStyle name="_토공구조물-요청" xfId="2926"/>
    <cellStyle name="_토공구조물-요청_강변북로-견적대비" xfId="2927"/>
    <cellStyle name="_토공구조물-요청_강변북로-견적대비_산청-수동간견적의뢰(계측및보링)" xfId="2928"/>
    <cellStyle name="_토공구조물-요청_무안광주2공구-견적대비" xfId="2929"/>
    <cellStyle name="_토공구조물-요청_무안광주2공구-견적대비_산청-수동간견적의뢰(계측및보링)" xfId="2930"/>
    <cellStyle name="_토공구조물-요청_산청-수동간견적의뢰(계측및보링)" xfId="2931"/>
    <cellStyle name="_토공구조물-요청_이양능주1공구-견적대비" xfId="2932"/>
    <cellStyle name="_토공구조물-요청_이양능주1공구-견적대비_산청-수동간견적의뢰(계측및보링)" xfId="2933"/>
    <cellStyle name="_투찰내역" xfId="2934"/>
    <cellStyle name="_투찰내역(서후평은) (version 1)" xfId="2935"/>
    <cellStyle name="_파워콤 안암국사~코리아닷컴" xfId="2936"/>
    <cellStyle name="_필립모리스안성공장" xfId="2937"/>
    <cellStyle name="_하도급변경첨부(STL)" xfId="2938"/>
    <cellStyle name="_하도급변경첨부(STL)_041022건축내역" xfId="2939"/>
    <cellStyle name="_하도급변경첨부(STL)_041022건축내역_041022건축내역" xfId="2940"/>
    <cellStyle name="_하도급변경첨부(STL)_041022건축내역_041022건축내역_SK증권 대구지점 0302" xfId="2941"/>
    <cellStyle name="_하도급변경첨부(STL)_041022건축내역_041022건축내역_SK증권 대구지점 0307 수정" xfId="2942"/>
    <cellStyle name="_하도급변경첨부(STL)_041022건축내역_SK증권 대구지점 0302" xfId="2943"/>
    <cellStyle name="_하도급변경첨부(STL)_041022건축내역_SK증권 대구지점 0307 수정" xfId="2944"/>
    <cellStyle name="_하도급변경첨부(STL)_SK증권 대구지점 0302" xfId="2945"/>
    <cellStyle name="_하도급변경첨부(STL)_SK증권 대구지점 0307 수정" xfId="2946"/>
    <cellStyle name="_한국의류시험연구원" xfId="2947"/>
    <cellStyle name="_해미-덕산(1공구)4" xfId="2948"/>
    <cellStyle name="_해미-덕산(1공구)4_강변북로-견적대비" xfId="2949"/>
    <cellStyle name="_해미-덕산(1공구)4_강변북로-견적대비_산청-수동간견적의뢰(계측및보링)" xfId="2950"/>
    <cellStyle name="_해미-덕산(1공구)4_무안광주2공구-견적대비" xfId="2951"/>
    <cellStyle name="_해미-덕산(1공구)4_무안광주2공구-견적대비_산청-수동간견적의뢰(계측및보링)" xfId="2952"/>
    <cellStyle name="_해미-덕산(1공구)4_산청-수동간견적의뢰(계측및보링)" xfId="2953"/>
    <cellStyle name="_해미-덕산(1공구)4_이양능주1공구-견적대비" xfId="2954"/>
    <cellStyle name="_해미-덕산(1공구)4_이양능주1공구-견적대비_산청-수동간견적의뢰(계측및보링)" xfId="2955"/>
    <cellStyle name="’E‰Y [0.00]_laroux" xfId="2956"/>
    <cellStyle name="’E‰Y_laroux" xfId="2957"/>
    <cellStyle name="¤@?e_TEST-1 " xfId="2958"/>
    <cellStyle name="\MNPREF32.DLL&amp;" xfId="2959"/>
    <cellStyle name="+,-,0" xfId="2960"/>
    <cellStyle name="△ []" xfId="2961"/>
    <cellStyle name="△ [0]" xfId="2962"/>
    <cellStyle name="△백분율" xfId="2963"/>
    <cellStyle name="△콤마" xfId="2964"/>
    <cellStyle name="0" xfId="2965"/>
    <cellStyle name="0%" xfId="2966"/>
    <cellStyle name="0.0" xfId="2967"/>
    <cellStyle name="0.0%" xfId="2968"/>
    <cellStyle name="0.00" xfId="2969"/>
    <cellStyle name="0.00%" xfId="2970"/>
    <cellStyle name="0.000%" xfId="2971"/>
    <cellStyle name="0.0000%" xfId="2972"/>
    <cellStyle name="00" xfId="2973"/>
    <cellStyle name="1" xfId="2974"/>
    <cellStyle name="1_total" xfId="2975"/>
    <cellStyle name="1_total_042205400청소년수련관건립" xfId="2976"/>
    <cellStyle name="1_total_042205400청소년수련관건립_042205400청소년수련관건립(도급)-양식수정" xfId="2977"/>
    <cellStyle name="1_total_042205400청소년수련관건립_042205400청소년수련관건립(도급)-양식수정_보령제약 회장실" xfId="2978"/>
    <cellStyle name="1_total_042205400청소년수련관건립_042205400청소년수련관건립(도급)-양식수정_보령제약 회장실_선진해운" xfId="2979"/>
    <cellStyle name="1_total_042205400청소년수련관건립_042205400청소년수련관건립(도급)-양식수정_보령제약 회장실_선진해운계단실0417-2(계단+1F)" xfId="2980"/>
    <cellStyle name="1_total_042205400청소년수련관건립_보령제약 회장실" xfId="2981"/>
    <cellStyle name="1_total_042205400청소년수련관건립_보령제약 회장실_선진해운" xfId="2982"/>
    <cellStyle name="1_total_042205400청소년수련관건립_보령제약 회장실_선진해운계단실0417-2(계단+1F)" xfId="2983"/>
    <cellStyle name="1_total_042205400청소년수련관건립_청소년수련관건립-양식수정" xfId="2984"/>
    <cellStyle name="1_total_042205400청소년수련관건립_청소년수련관건립-양식수정_보령제약 회장실" xfId="2985"/>
    <cellStyle name="1_total_042205400청소년수련관건립_청소년수련관건립-양식수정_보령제약 회장실_선진해운" xfId="2986"/>
    <cellStyle name="1_total_042205400청소년수련관건립_청소년수련관건립-양식수정_보령제약 회장실_선진해운계단실0417-2(계단+1F)" xfId="2987"/>
    <cellStyle name="1_total_구로리총괄내역" xfId="2988"/>
    <cellStyle name="1_total_구로리총괄내역_042205400청소년수련관건립" xfId="2989"/>
    <cellStyle name="1_total_구로리총괄내역_042205400청소년수련관건립_042205400청소년수련관건립(도급)-양식수정" xfId="2990"/>
    <cellStyle name="1_total_구로리총괄내역_042205400청소년수련관건립_042205400청소년수련관건립(도급)-양식수정_보령제약 회장실" xfId="2991"/>
    <cellStyle name="1_total_구로리총괄내역_042205400청소년수련관건립_042205400청소년수련관건립(도급)-양식수정_보령제약 회장실_선진해운" xfId="2992"/>
    <cellStyle name="1_total_구로리총괄내역_042205400청소년수련관건립_042205400청소년수련관건립(도급)-양식수정_보령제약 회장실_선진해운계단실0417-2(계단+1F)" xfId="2993"/>
    <cellStyle name="1_total_구로리총괄내역_042205400청소년수련관건립_보령제약 회장실" xfId="2994"/>
    <cellStyle name="1_total_구로리총괄내역_042205400청소년수련관건립_보령제약 회장실_선진해운" xfId="2995"/>
    <cellStyle name="1_total_구로리총괄내역_042205400청소년수련관건립_보령제약 회장실_선진해운계단실0417-2(계단+1F)" xfId="2996"/>
    <cellStyle name="1_total_구로리총괄내역_042205400청소년수련관건립_청소년수련관건립-양식수정" xfId="2997"/>
    <cellStyle name="1_total_구로리총괄내역_042205400청소년수련관건립_청소년수련관건립-양식수정_보령제약 회장실" xfId="2998"/>
    <cellStyle name="1_total_구로리총괄내역_042205400청소년수련관건립_청소년수련관건립-양식수정_보령제약 회장실_선진해운" xfId="2999"/>
    <cellStyle name="1_total_구로리총괄내역_042205400청소년수련관건립_청소년수련관건립-양식수정_보령제약 회장실_선진해운계단실0417-2(계단+1F)" xfId="3000"/>
    <cellStyle name="1_total_구로리총괄내역_배밭계약내역" xfId="3001"/>
    <cellStyle name="1_total_구로리총괄내역_배밭계약내역_042205400청소년수련관건립" xfId="3002"/>
    <cellStyle name="1_total_구로리총괄내역_배밭계약내역_042205400청소년수련관건립_042205400청소년수련관건립(도급)-양식수정" xfId="3003"/>
    <cellStyle name="1_total_구로리총괄내역_배밭계약내역_042205400청소년수련관건립_042205400청소년수련관건립(도급)-양식수정_보령제약 회장실" xfId="3004"/>
    <cellStyle name="1_total_구로리총괄내역_배밭계약내역_042205400청소년수련관건립_042205400청소년수련관건립(도급)-양식수정_보령제약 회장실_선진해운" xfId="3005"/>
    <cellStyle name="1_total_구로리총괄내역_배밭계약내역_042205400청소년수련관건립_042205400청소년수련관건립(도급)-양식수정_보령제약 회장실_선진해운계단실0417-2(계단+1F)" xfId="3006"/>
    <cellStyle name="1_total_구로리총괄내역_배밭계약내역_042205400청소년수련관건립_보령제약 회장실" xfId="3007"/>
    <cellStyle name="1_total_구로리총괄내역_배밭계약내역_042205400청소년수련관건립_보령제약 회장실_선진해운" xfId="3008"/>
    <cellStyle name="1_total_구로리총괄내역_배밭계약내역_042205400청소년수련관건립_보령제약 회장실_선진해운계단실0417-2(계단+1F)" xfId="3009"/>
    <cellStyle name="1_total_구로리총괄내역_배밭계약내역_042205400청소년수련관건립_청소년수련관건립-양식수정" xfId="3010"/>
    <cellStyle name="1_total_구로리총괄내역_배밭계약내역_042205400청소년수련관건립_청소년수련관건립-양식수정_보령제약 회장실" xfId="3011"/>
    <cellStyle name="1_total_구로리총괄내역_배밭계약내역_042205400청소년수련관건립_청소년수련관건립-양식수정_보령제약 회장실_선진해운" xfId="3012"/>
    <cellStyle name="1_total_구로리총괄내역_배밭계약내역_042205400청소년수련관건립_청소년수련관건립-양식수정_보령제약 회장실_선진해운계단실0417-2(계단+1F)" xfId="3013"/>
    <cellStyle name="1_total_구로리총괄내역_배밭계약내역_보령제약 회장실" xfId="3014"/>
    <cellStyle name="1_total_구로리총괄내역_배밭계약내역_보령제약 회장실_선진해운" xfId="3015"/>
    <cellStyle name="1_total_구로리총괄내역_배밭계약내역_보령제약 회장실_선진해운계단실0417-2(계단+1F)" xfId="3016"/>
    <cellStyle name="1_total_구로리총괄내역_보령제약 회장실" xfId="3017"/>
    <cellStyle name="1_total_구로리총괄내역_보령제약 회장실_선진해운" xfId="3018"/>
    <cellStyle name="1_total_구로리총괄내역_보령제약 회장실_선진해운계단실0417-2(계단+1F)" xfId="3019"/>
    <cellStyle name="1_total_구로리총괄내역_설계내역서" xfId="3020"/>
    <cellStyle name="1_total_구로리총괄내역_설계내역서_042205400청소년수련관건립" xfId="3021"/>
    <cellStyle name="1_total_구로리총괄내역_설계내역서_042205400청소년수련관건립_042205400청소년수련관건립(도급)-양식수정" xfId="3022"/>
    <cellStyle name="1_total_구로리총괄내역_설계내역서_042205400청소년수련관건립_042205400청소년수련관건립(도급)-양식수정_보령제약 회장실" xfId="3023"/>
    <cellStyle name="1_total_구로리총괄내역_설계내역서_042205400청소년수련관건립_042205400청소년수련관건립(도급)-양식수정_보령제약 회장실_선진해운" xfId="3024"/>
    <cellStyle name="1_total_구로리총괄내역_설계내역서_042205400청소년수련관건립_042205400청소년수련관건립(도급)-양식수정_보령제약 회장실_선진해운계단실0417-2(계단+1F)" xfId="3025"/>
    <cellStyle name="1_total_구로리총괄내역_설계내역서_042205400청소년수련관건립_보령제약 회장실" xfId="3026"/>
    <cellStyle name="1_total_구로리총괄내역_설계내역서_042205400청소년수련관건립_보령제약 회장실_선진해운" xfId="3027"/>
    <cellStyle name="1_total_구로리총괄내역_설계내역서_042205400청소년수련관건립_보령제약 회장실_선진해운계단실0417-2(계단+1F)" xfId="3028"/>
    <cellStyle name="1_total_구로리총괄내역_설계내역서_042205400청소년수련관건립_청소년수련관건립-양식수정" xfId="3029"/>
    <cellStyle name="1_total_구로리총괄내역_설계내역서_042205400청소년수련관건립_청소년수련관건립-양식수정_보령제약 회장실" xfId="3030"/>
    <cellStyle name="1_total_구로리총괄내역_설계내역서_042205400청소년수련관건립_청소년수련관건립-양식수정_보령제약 회장실_선진해운" xfId="3031"/>
    <cellStyle name="1_total_구로리총괄내역_설계내역서_042205400청소년수련관건립_청소년수련관건립-양식수정_보령제약 회장실_선진해운계단실0417-2(계단+1F)" xfId="3032"/>
    <cellStyle name="1_total_구로리총괄내역_설계내역서_보령제약 회장실" xfId="3033"/>
    <cellStyle name="1_total_구로리총괄내역_설계내역서_보령제약 회장실_선진해운" xfId="3034"/>
    <cellStyle name="1_total_구로리총괄내역_설계내역서_보령제약 회장실_선진해운계단실0417-2(계단+1F)" xfId="3035"/>
    <cellStyle name="1_total_배밭계약내역" xfId="3036"/>
    <cellStyle name="1_total_배밭계약내역_042205400청소년수련관건립" xfId="3037"/>
    <cellStyle name="1_total_배밭계약내역_042205400청소년수련관건립_042205400청소년수련관건립(도급)-양식수정" xfId="3038"/>
    <cellStyle name="1_total_배밭계약내역_042205400청소년수련관건립_042205400청소년수련관건립(도급)-양식수정_보령제약 회장실" xfId="3039"/>
    <cellStyle name="1_total_배밭계약내역_042205400청소년수련관건립_042205400청소년수련관건립(도급)-양식수정_보령제약 회장실_선진해운" xfId="3040"/>
    <cellStyle name="1_total_배밭계약내역_042205400청소년수련관건립_042205400청소년수련관건립(도급)-양식수정_보령제약 회장실_선진해운계단실0417-2(계단+1F)" xfId="3041"/>
    <cellStyle name="1_total_배밭계약내역_042205400청소년수련관건립_보령제약 회장실" xfId="3042"/>
    <cellStyle name="1_total_배밭계약내역_042205400청소년수련관건립_보령제약 회장실_선진해운" xfId="3043"/>
    <cellStyle name="1_total_배밭계약내역_042205400청소년수련관건립_보령제약 회장실_선진해운계단실0417-2(계단+1F)" xfId="3044"/>
    <cellStyle name="1_total_배밭계약내역_042205400청소년수련관건립_청소년수련관건립-양식수정" xfId="3045"/>
    <cellStyle name="1_total_배밭계약내역_042205400청소년수련관건립_청소년수련관건립-양식수정_보령제약 회장실" xfId="3046"/>
    <cellStyle name="1_total_배밭계약내역_042205400청소년수련관건립_청소년수련관건립-양식수정_보령제약 회장실_선진해운" xfId="3047"/>
    <cellStyle name="1_total_배밭계약내역_042205400청소년수련관건립_청소년수련관건립-양식수정_보령제약 회장실_선진해운계단실0417-2(계단+1F)" xfId="3048"/>
    <cellStyle name="1_total_배밭계약내역_보령제약 회장실" xfId="3049"/>
    <cellStyle name="1_total_배밭계약내역_보령제약 회장실_선진해운" xfId="3050"/>
    <cellStyle name="1_total_배밭계약내역_보령제약 회장실_선진해운계단실0417-2(계단+1F)" xfId="3051"/>
    <cellStyle name="1_total_보령제약 회장실" xfId="3052"/>
    <cellStyle name="1_total_보령제약 회장실_선진해운" xfId="3053"/>
    <cellStyle name="1_total_보령제약 회장실_선진해운계단실0417-2(계단+1F)" xfId="3054"/>
    <cellStyle name="1_total_설계내역서" xfId="3055"/>
    <cellStyle name="1_total_설계내역서_042205400청소년수련관건립" xfId="3056"/>
    <cellStyle name="1_total_설계내역서_042205400청소년수련관건립_042205400청소년수련관건립(도급)-양식수정" xfId="3057"/>
    <cellStyle name="1_total_설계내역서_042205400청소년수련관건립_042205400청소년수련관건립(도급)-양식수정_보령제약 회장실" xfId="3058"/>
    <cellStyle name="1_total_설계내역서_042205400청소년수련관건립_042205400청소년수련관건립(도급)-양식수정_보령제약 회장실_선진해운" xfId="3059"/>
    <cellStyle name="1_total_설계내역서_042205400청소년수련관건립_042205400청소년수련관건립(도급)-양식수정_보령제약 회장실_선진해운계단실0417-2(계단+1F)" xfId="3060"/>
    <cellStyle name="1_total_설계내역서_042205400청소년수련관건립_보령제약 회장실" xfId="3061"/>
    <cellStyle name="1_total_설계내역서_042205400청소년수련관건립_보령제약 회장실_선진해운" xfId="3062"/>
    <cellStyle name="1_total_설계내역서_042205400청소년수련관건립_보령제약 회장실_선진해운계단실0417-2(계단+1F)" xfId="3063"/>
    <cellStyle name="1_total_설계내역서_042205400청소년수련관건립_청소년수련관건립-양식수정" xfId="3064"/>
    <cellStyle name="1_total_설계내역서_042205400청소년수련관건립_청소년수련관건립-양식수정_보령제약 회장실" xfId="3065"/>
    <cellStyle name="1_total_설계내역서_042205400청소년수련관건립_청소년수련관건립-양식수정_보령제약 회장실_선진해운" xfId="3066"/>
    <cellStyle name="1_total_설계내역서_042205400청소년수련관건립_청소년수련관건립-양식수정_보령제약 회장실_선진해운계단실0417-2(계단+1F)" xfId="3067"/>
    <cellStyle name="1_total_설계내역서_보령제약 회장실" xfId="3068"/>
    <cellStyle name="1_total_설계내역서_보령제약 회장실_선진해운" xfId="3069"/>
    <cellStyle name="1_total_설계내역서_보령제약 회장실_선진해운계단실0417-2(계단+1F)" xfId="3070"/>
    <cellStyle name="1_total_총괄내역0518" xfId="3071"/>
    <cellStyle name="1_total_총괄내역0518_042205400청소년수련관건립" xfId="3072"/>
    <cellStyle name="1_total_총괄내역0518_042205400청소년수련관건립_042205400청소년수련관건립(도급)-양식수정" xfId="3073"/>
    <cellStyle name="1_total_총괄내역0518_042205400청소년수련관건립_042205400청소년수련관건립(도급)-양식수정_보령제약 회장실" xfId="3074"/>
    <cellStyle name="1_total_총괄내역0518_042205400청소년수련관건립_042205400청소년수련관건립(도급)-양식수정_보령제약 회장실_선진해운" xfId="3075"/>
    <cellStyle name="1_total_총괄내역0518_042205400청소년수련관건립_042205400청소년수련관건립(도급)-양식수정_보령제약 회장실_선진해운계단실0417-2(계단+1F)" xfId="3076"/>
    <cellStyle name="1_total_총괄내역0518_042205400청소년수련관건립_보령제약 회장실" xfId="3077"/>
    <cellStyle name="1_total_총괄내역0518_042205400청소년수련관건립_보령제약 회장실_선진해운" xfId="3078"/>
    <cellStyle name="1_total_총괄내역0518_042205400청소년수련관건립_보령제약 회장실_선진해운계단실0417-2(계단+1F)" xfId="3079"/>
    <cellStyle name="1_total_총괄내역0518_042205400청소년수련관건립_청소년수련관건립-양식수정" xfId="3080"/>
    <cellStyle name="1_total_총괄내역0518_042205400청소년수련관건립_청소년수련관건립-양식수정_보령제약 회장실" xfId="3081"/>
    <cellStyle name="1_total_총괄내역0518_042205400청소년수련관건립_청소년수련관건립-양식수정_보령제약 회장실_선진해운" xfId="3082"/>
    <cellStyle name="1_total_총괄내역0518_042205400청소년수련관건립_청소년수련관건립-양식수정_보령제약 회장실_선진해운계단실0417-2(계단+1F)" xfId="3083"/>
    <cellStyle name="1_total_총괄내역0518_배밭계약내역" xfId="3084"/>
    <cellStyle name="1_total_총괄내역0518_배밭계약내역_042205400청소년수련관건립" xfId="3085"/>
    <cellStyle name="1_total_총괄내역0518_배밭계약내역_042205400청소년수련관건립_042205400청소년수련관건립(도급)-양식수정" xfId="3086"/>
    <cellStyle name="1_total_총괄내역0518_배밭계약내역_042205400청소년수련관건립_042205400청소년수련관건립(도급)-양식수정_보령제약 회장실" xfId="3087"/>
    <cellStyle name="1_total_총괄내역0518_배밭계약내역_042205400청소년수련관건립_042205400청소년수련관건립(도급)-양식수정_보령제약 회장실_선진해운" xfId="3088"/>
    <cellStyle name="1_total_총괄내역0518_배밭계약내역_042205400청소년수련관건립_042205400청소년수련관건립(도급)-양식수정_보령제약 회장실_선진해운계단실0417-2(계단+1F)" xfId="3089"/>
    <cellStyle name="1_total_총괄내역0518_배밭계약내역_042205400청소년수련관건립_보령제약 회장실" xfId="3090"/>
    <cellStyle name="1_total_총괄내역0518_배밭계약내역_042205400청소년수련관건립_보령제약 회장실_선진해운" xfId="3091"/>
    <cellStyle name="1_total_총괄내역0518_배밭계약내역_042205400청소년수련관건립_보령제약 회장실_선진해운계단실0417-2(계단+1F)" xfId="3092"/>
    <cellStyle name="1_total_총괄내역0518_배밭계약내역_042205400청소년수련관건립_청소년수련관건립-양식수정" xfId="3093"/>
    <cellStyle name="1_total_총괄내역0518_배밭계약내역_042205400청소년수련관건립_청소년수련관건립-양식수정_보령제약 회장실" xfId="3094"/>
    <cellStyle name="1_total_총괄내역0518_배밭계약내역_042205400청소년수련관건립_청소년수련관건립-양식수정_보령제약 회장실_선진해운" xfId="3095"/>
    <cellStyle name="1_total_총괄내역0518_배밭계약내역_042205400청소년수련관건립_청소년수련관건립-양식수정_보령제약 회장실_선진해운계단실0417-2(계단+1F)" xfId="3096"/>
    <cellStyle name="1_total_총괄내역0518_배밭계약내역_보령제약 회장실" xfId="3097"/>
    <cellStyle name="1_total_총괄내역0518_배밭계약내역_보령제약 회장실_선진해운" xfId="3098"/>
    <cellStyle name="1_total_총괄내역0518_배밭계약내역_보령제약 회장실_선진해운계단실0417-2(계단+1F)" xfId="3099"/>
    <cellStyle name="1_total_총괄내역0518_보령제약 회장실" xfId="3100"/>
    <cellStyle name="1_total_총괄내역0518_보령제약 회장실_선진해운" xfId="3101"/>
    <cellStyle name="1_total_총괄내역0518_보령제약 회장실_선진해운계단실0417-2(계단+1F)" xfId="3102"/>
    <cellStyle name="1_total_총괄내역0518_설계내역서" xfId="3103"/>
    <cellStyle name="1_total_총괄내역0518_설계내역서_042205400청소년수련관건립" xfId="3104"/>
    <cellStyle name="1_total_총괄내역0518_설계내역서_042205400청소년수련관건립_042205400청소년수련관건립(도급)-양식수정" xfId="3105"/>
    <cellStyle name="1_total_총괄내역0518_설계내역서_042205400청소년수련관건립_042205400청소년수련관건립(도급)-양식수정_보령제약 회장실" xfId="3106"/>
    <cellStyle name="1_total_총괄내역0518_설계내역서_042205400청소년수련관건립_042205400청소년수련관건립(도급)-양식수정_보령제약 회장실_선진해운" xfId="3107"/>
    <cellStyle name="1_total_총괄내역0518_설계내역서_042205400청소년수련관건립_042205400청소년수련관건립(도급)-양식수정_보령제약 회장실_선진해운계단실0417-2(계단+1F)" xfId="3108"/>
    <cellStyle name="1_total_총괄내역0518_설계내역서_042205400청소년수련관건립_보령제약 회장실" xfId="3109"/>
    <cellStyle name="1_total_총괄내역0518_설계내역서_042205400청소년수련관건립_보령제약 회장실_선진해운" xfId="3110"/>
    <cellStyle name="1_total_총괄내역0518_설계내역서_042205400청소년수련관건립_보령제약 회장실_선진해운계단실0417-2(계단+1F)" xfId="3111"/>
    <cellStyle name="1_total_총괄내역0518_설계내역서_042205400청소년수련관건립_청소년수련관건립-양식수정" xfId="3112"/>
    <cellStyle name="1_total_총괄내역0518_설계내역서_042205400청소년수련관건립_청소년수련관건립-양식수정_보령제약 회장실" xfId="3113"/>
    <cellStyle name="1_total_총괄내역0518_설계내역서_042205400청소년수련관건립_청소년수련관건립-양식수정_보령제약 회장실_선진해운" xfId="3114"/>
    <cellStyle name="1_total_총괄내역0518_설계내역서_042205400청소년수련관건립_청소년수련관건립-양식수정_보령제약 회장실_선진해운계단실0417-2(계단+1F)" xfId="3115"/>
    <cellStyle name="1_total_총괄내역0518_설계내역서_보령제약 회장실" xfId="3116"/>
    <cellStyle name="1_total_총괄내역0518_설계내역서_보령제약 회장실_선진해운" xfId="3117"/>
    <cellStyle name="1_total_총괄내역0518_설계내역서_보령제약 회장실_선진해운계단실0417-2(계단+1F)" xfId="3118"/>
    <cellStyle name="1_tree" xfId="3119"/>
    <cellStyle name="1_tree_042205400청소년수련관건립" xfId="3120"/>
    <cellStyle name="1_tree_042205400청소년수련관건립_042205400청소년수련관건립(도급)-양식수정" xfId="3121"/>
    <cellStyle name="1_tree_042205400청소년수련관건립_042205400청소년수련관건립(도급)-양식수정_보령제약 회장실" xfId="3122"/>
    <cellStyle name="1_tree_042205400청소년수련관건립_042205400청소년수련관건립(도급)-양식수정_보령제약 회장실_선진해운" xfId="3123"/>
    <cellStyle name="1_tree_042205400청소년수련관건립_042205400청소년수련관건립(도급)-양식수정_보령제약 회장실_선진해운계단실0417-2(계단+1F)" xfId="3124"/>
    <cellStyle name="1_tree_042205400청소년수련관건립_보령제약 회장실" xfId="3125"/>
    <cellStyle name="1_tree_042205400청소년수련관건립_보령제약 회장실_선진해운" xfId="3126"/>
    <cellStyle name="1_tree_042205400청소년수련관건립_보령제약 회장실_선진해운계단실0417-2(계단+1F)" xfId="3127"/>
    <cellStyle name="1_tree_042205400청소년수련관건립_청소년수련관건립-양식수정" xfId="3128"/>
    <cellStyle name="1_tree_042205400청소년수련관건립_청소년수련관건립-양식수정_보령제약 회장실" xfId="3129"/>
    <cellStyle name="1_tree_042205400청소년수련관건립_청소년수련관건립-양식수정_보령제약 회장실_선진해운" xfId="3130"/>
    <cellStyle name="1_tree_042205400청소년수련관건립_청소년수련관건립-양식수정_보령제약 회장실_선진해운계단실0417-2(계단+1F)" xfId="3131"/>
    <cellStyle name="1_tree_구로리총괄내역" xfId="3132"/>
    <cellStyle name="1_tree_구로리총괄내역_042205400청소년수련관건립" xfId="3133"/>
    <cellStyle name="1_tree_구로리총괄내역_042205400청소년수련관건립_042205400청소년수련관건립(도급)-양식수정" xfId="3134"/>
    <cellStyle name="1_tree_구로리총괄내역_042205400청소년수련관건립_042205400청소년수련관건립(도급)-양식수정_보령제약 회장실" xfId="3135"/>
    <cellStyle name="1_tree_구로리총괄내역_042205400청소년수련관건립_042205400청소년수련관건립(도급)-양식수정_보령제약 회장실_선진해운" xfId="3136"/>
    <cellStyle name="1_tree_구로리총괄내역_042205400청소년수련관건립_042205400청소년수련관건립(도급)-양식수정_보령제약 회장실_선진해운계단실0417-2(계단+1F)" xfId="3137"/>
    <cellStyle name="1_tree_구로리총괄내역_042205400청소년수련관건립_보령제약 회장실" xfId="3138"/>
    <cellStyle name="1_tree_구로리총괄내역_042205400청소년수련관건립_보령제약 회장실_선진해운" xfId="3139"/>
    <cellStyle name="1_tree_구로리총괄내역_042205400청소년수련관건립_보령제약 회장실_선진해운계단실0417-2(계단+1F)" xfId="3140"/>
    <cellStyle name="1_tree_구로리총괄내역_042205400청소년수련관건립_청소년수련관건립-양식수정" xfId="3141"/>
    <cellStyle name="1_tree_구로리총괄내역_042205400청소년수련관건립_청소년수련관건립-양식수정_보령제약 회장실" xfId="3142"/>
    <cellStyle name="1_tree_구로리총괄내역_042205400청소년수련관건립_청소년수련관건립-양식수정_보령제약 회장실_선진해운" xfId="3143"/>
    <cellStyle name="1_tree_구로리총괄내역_042205400청소년수련관건립_청소년수련관건립-양식수정_보령제약 회장실_선진해운계단실0417-2(계단+1F)" xfId="3144"/>
    <cellStyle name="1_tree_구로리총괄내역_배밭계약내역" xfId="3145"/>
    <cellStyle name="1_tree_구로리총괄내역_배밭계약내역_042205400청소년수련관건립" xfId="3146"/>
    <cellStyle name="1_tree_구로리총괄내역_배밭계약내역_042205400청소년수련관건립_042205400청소년수련관건립(도급)-양식수정" xfId="3147"/>
    <cellStyle name="1_tree_구로리총괄내역_배밭계약내역_042205400청소년수련관건립_042205400청소년수련관건립(도급)-양식수정_보령제약 회장실" xfId="3148"/>
    <cellStyle name="1_tree_구로리총괄내역_배밭계약내역_042205400청소년수련관건립_042205400청소년수련관건립(도급)-양식수정_보령제약 회장실_선진해운" xfId="3149"/>
    <cellStyle name="1_tree_구로리총괄내역_배밭계약내역_042205400청소년수련관건립_042205400청소년수련관건립(도급)-양식수정_보령제약 회장실_선진해운계단실0417-2(계단+1F)" xfId="3150"/>
    <cellStyle name="1_tree_구로리총괄내역_배밭계약내역_042205400청소년수련관건립_보령제약 회장실" xfId="3151"/>
    <cellStyle name="1_tree_구로리총괄내역_배밭계약내역_042205400청소년수련관건립_보령제약 회장실_선진해운" xfId="3152"/>
    <cellStyle name="1_tree_구로리총괄내역_배밭계약내역_042205400청소년수련관건립_보령제약 회장실_선진해운계단실0417-2(계단+1F)" xfId="3153"/>
    <cellStyle name="1_tree_구로리총괄내역_배밭계약내역_042205400청소년수련관건립_청소년수련관건립-양식수정" xfId="3154"/>
    <cellStyle name="1_tree_구로리총괄내역_배밭계약내역_042205400청소년수련관건립_청소년수련관건립-양식수정_보령제약 회장실" xfId="3155"/>
    <cellStyle name="1_tree_구로리총괄내역_배밭계약내역_042205400청소년수련관건립_청소년수련관건립-양식수정_보령제약 회장실_선진해운" xfId="3156"/>
    <cellStyle name="1_tree_구로리총괄내역_배밭계약내역_042205400청소년수련관건립_청소년수련관건립-양식수정_보령제약 회장실_선진해운계단실0417-2(계단+1F)" xfId="3157"/>
    <cellStyle name="1_tree_구로리총괄내역_배밭계약내역_보령제약 회장실" xfId="3158"/>
    <cellStyle name="1_tree_구로리총괄내역_배밭계약내역_보령제약 회장실_선진해운" xfId="3159"/>
    <cellStyle name="1_tree_구로리총괄내역_배밭계약내역_보령제약 회장실_선진해운계단실0417-2(계단+1F)" xfId="3160"/>
    <cellStyle name="1_tree_구로리총괄내역_보령제약 회장실" xfId="3161"/>
    <cellStyle name="1_tree_구로리총괄내역_보령제약 회장실_선진해운" xfId="3162"/>
    <cellStyle name="1_tree_구로리총괄내역_보령제약 회장실_선진해운계단실0417-2(계단+1F)" xfId="3163"/>
    <cellStyle name="1_tree_구로리총괄내역_설계내역서" xfId="3164"/>
    <cellStyle name="1_tree_구로리총괄내역_설계내역서_042205400청소년수련관건립" xfId="3165"/>
    <cellStyle name="1_tree_구로리총괄내역_설계내역서_042205400청소년수련관건립_042205400청소년수련관건립(도급)-양식수정" xfId="3166"/>
    <cellStyle name="1_tree_구로리총괄내역_설계내역서_042205400청소년수련관건립_042205400청소년수련관건립(도급)-양식수정_보령제약 회장실" xfId="3167"/>
    <cellStyle name="1_tree_구로리총괄내역_설계내역서_042205400청소년수련관건립_042205400청소년수련관건립(도급)-양식수정_보령제약 회장실_선진해운" xfId="3168"/>
    <cellStyle name="1_tree_구로리총괄내역_설계내역서_042205400청소년수련관건립_042205400청소년수련관건립(도급)-양식수정_보령제약 회장실_선진해운계단실0417-2(계단+1F)" xfId="3169"/>
    <cellStyle name="1_tree_구로리총괄내역_설계내역서_042205400청소년수련관건립_보령제약 회장실" xfId="3170"/>
    <cellStyle name="1_tree_구로리총괄내역_설계내역서_042205400청소년수련관건립_보령제약 회장실_선진해운" xfId="3171"/>
    <cellStyle name="1_tree_구로리총괄내역_설계내역서_042205400청소년수련관건립_보령제약 회장실_선진해운계단실0417-2(계단+1F)" xfId="3172"/>
    <cellStyle name="1_tree_구로리총괄내역_설계내역서_042205400청소년수련관건립_청소년수련관건립-양식수정" xfId="3173"/>
    <cellStyle name="1_tree_구로리총괄내역_설계내역서_042205400청소년수련관건립_청소년수련관건립-양식수정_보령제약 회장실" xfId="3174"/>
    <cellStyle name="1_tree_구로리총괄내역_설계내역서_042205400청소년수련관건립_청소년수련관건립-양식수정_보령제약 회장실_선진해운" xfId="3175"/>
    <cellStyle name="1_tree_구로리총괄내역_설계내역서_042205400청소년수련관건립_청소년수련관건립-양식수정_보령제약 회장실_선진해운계단실0417-2(계단+1F)" xfId="3176"/>
    <cellStyle name="1_tree_구로리총괄내역_설계내역서_보령제약 회장실" xfId="3177"/>
    <cellStyle name="1_tree_구로리총괄내역_설계내역서_보령제약 회장실_선진해운" xfId="3178"/>
    <cellStyle name="1_tree_구로리총괄내역_설계내역서_보령제약 회장실_선진해운계단실0417-2(계단+1F)" xfId="3179"/>
    <cellStyle name="1_tree_배밭계약내역" xfId="3180"/>
    <cellStyle name="1_tree_배밭계약내역_042205400청소년수련관건립" xfId="3181"/>
    <cellStyle name="1_tree_배밭계약내역_042205400청소년수련관건립_042205400청소년수련관건립(도급)-양식수정" xfId="3182"/>
    <cellStyle name="1_tree_배밭계약내역_042205400청소년수련관건립_042205400청소년수련관건립(도급)-양식수정_보령제약 회장실" xfId="3183"/>
    <cellStyle name="1_tree_배밭계약내역_042205400청소년수련관건립_042205400청소년수련관건립(도급)-양식수정_보령제약 회장실_선진해운" xfId="3184"/>
    <cellStyle name="1_tree_배밭계약내역_042205400청소년수련관건립_042205400청소년수련관건립(도급)-양식수정_보령제약 회장실_선진해운계단실0417-2(계단+1F)" xfId="3185"/>
    <cellStyle name="1_tree_배밭계약내역_042205400청소년수련관건립_보령제약 회장실" xfId="3186"/>
    <cellStyle name="1_tree_배밭계약내역_042205400청소년수련관건립_보령제약 회장실_선진해운" xfId="3187"/>
    <cellStyle name="1_tree_배밭계약내역_042205400청소년수련관건립_보령제약 회장실_선진해운계단실0417-2(계단+1F)" xfId="3188"/>
    <cellStyle name="1_tree_배밭계약내역_042205400청소년수련관건립_청소년수련관건립-양식수정" xfId="3189"/>
    <cellStyle name="1_tree_배밭계약내역_042205400청소년수련관건립_청소년수련관건립-양식수정_보령제약 회장실" xfId="3190"/>
    <cellStyle name="1_tree_배밭계약내역_042205400청소년수련관건립_청소년수련관건립-양식수정_보령제약 회장실_선진해운" xfId="3191"/>
    <cellStyle name="1_tree_배밭계약내역_042205400청소년수련관건립_청소년수련관건립-양식수정_보령제약 회장실_선진해운계단실0417-2(계단+1F)" xfId="3192"/>
    <cellStyle name="1_tree_배밭계약내역_보령제약 회장실" xfId="3193"/>
    <cellStyle name="1_tree_배밭계약내역_보령제약 회장실_선진해운" xfId="3194"/>
    <cellStyle name="1_tree_배밭계약내역_보령제약 회장실_선진해운계단실0417-2(계단+1F)" xfId="3195"/>
    <cellStyle name="1_tree_보령제약 회장실" xfId="3196"/>
    <cellStyle name="1_tree_보령제약 회장실_선진해운" xfId="3197"/>
    <cellStyle name="1_tree_보령제약 회장실_선진해운계단실0417-2(계단+1F)" xfId="3198"/>
    <cellStyle name="1_tree_설계내역서" xfId="3199"/>
    <cellStyle name="1_tree_설계내역서_042205400청소년수련관건립" xfId="3200"/>
    <cellStyle name="1_tree_설계내역서_042205400청소년수련관건립_042205400청소년수련관건립(도급)-양식수정" xfId="3201"/>
    <cellStyle name="1_tree_설계내역서_042205400청소년수련관건립_042205400청소년수련관건립(도급)-양식수정_보령제약 회장실" xfId="3202"/>
    <cellStyle name="1_tree_설계내역서_042205400청소년수련관건립_042205400청소년수련관건립(도급)-양식수정_보령제약 회장실_선진해운" xfId="3203"/>
    <cellStyle name="1_tree_설계내역서_042205400청소년수련관건립_042205400청소년수련관건립(도급)-양식수정_보령제약 회장실_선진해운계단실0417-2(계단+1F)" xfId="3204"/>
    <cellStyle name="1_tree_설계내역서_042205400청소년수련관건립_보령제약 회장실" xfId="3205"/>
    <cellStyle name="1_tree_설계내역서_042205400청소년수련관건립_보령제약 회장실_선진해운" xfId="3206"/>
    <cellStyle name="1_tree_설계내역서_042205400청소년수련관건립_보령제약 회장실_선진해운계단실0417-2(계단+1F)" xfId="3207"/>
    <cellStyle name="1_tree_설계내역서_042205400청소년수련관건립_청소년수련관건립-양식수정" xfId="3208"/>
    <cellStyle name="1_tree_설계내역서_042205400청소년수련관건립_청소년수련관건립-양식수정_보령제약 회장실" xfId="3209"/>
    <cellStyle name="1_tree_설계내역서_042205400청소년수련관건립_청소년수련관건립-양식수정_보령제약 회장실_선진해운" xfId="3210"/>
    <cellStyle name="1_tree_설계내역서_042205400청소년수련관건립_청소년수련관건립-양식수정_보령제약 회장실_선진해운계단실0417-2(계단+1F)" xfId="3211"/>
    <cellStyle name="1_tree_설계내역서_보령제약 회장실" xfId="3212"/>
    <cellStyle name="1_tree_설계내역서_보령제약 회장실_선진해운" xfId="3213"/>
    <cellStyle name="1_tree_설계내역서_보령제약 회장실_선진해운계단실0417-2(계단+1F)" xfId="3214"/>
    <cellStyle name="1_tree_수량산출" xfId="3215"/>
    <cellStyle name="1_tree_수량산출_042205400청소년수련관건립" xfId="3216"/>
    <cellStyle name="1_tree_수량산출_042205400청소년수련관건립_042205400청소년수련관건립(도급)-양식수정" xfId="3217"/>
    <cellStyle name="1_tree_수량산출_042205400청소년수련관건립_042205400청소년수련관건립(도급)-양식수정_보령제약 회장실" xfId="3218"/>
    <cellStyle name="1_tree_수량산출_042205400청소년수련관건립_042205400청소년수련관건립(도급)-양식수정_보령제약 회장실_선진해운" xfId="3219"/>
    <cellStyle name="1_tree_수량산출_042205400청소년수련관건립_042205400청소년수련관건립(도급)-양식수정_보령제약 회장실_선진해운계단실0417-2(계단+1F)" xfId="3220"/>
    <cellStyle name="1_tree_수량산출_042205400청소년수련관건립_보령제약 회장실" xfId="3221"/>
    <cellStyle name="1_tree_수량산출_042205400청소년수련관건립_보령제약 회장실_선진해운" xfId="3222"/>
    <cellStyle name="1_tree_수량산출_042205400청소년수련관건립_보령제약 회장실_선진해운계단실0417-2(계단+1F)" xfId="3223"/>
    <cellStyle name="1_tree_수량산출_042205400청소년수련관건립_청소년수련관건립-양식수정" xfId="3224"/>
    <cellStyle name="1_tree_수량산출_042205400청소년수련관건립_청소년수련관건립-양식수정_보령제약 회장실" xfId="3225"/>
    <cellStyle name="1_tree_수량산출_042205400청소년수련관건립_청소년수련관건립-양식수정_보령제약 회장실_선진해운" xfId="3226"/>
    <cellStyle name="1_tree_수량산출_042205400청소년수련관건립_청소년수련관건립-양식수정_보령제약 회장실_선진해운계단실0417-2(계단+1F)" xfId="3227"/>
    <cellStyle name="1_tree_수량산출_구로리총괄내역" xfId="3228"/>
    <cellStyle name="1_tree_수량산출_구로리총괄내역_042205400청소년수련관건립" xfId="3229"/>
    <cellStyle name="1_tree_수량산출_구로리총괄내역_042205400청소년수련관건립_042205400청소년수련관건립(도급)-양식수정" xfId="3230"/>
    <cellStyle name="1_tree_수량산출_구로리총괄내역_042205400청소년수련관건립_042205400청소년수련관건립(도급)-양식수정_보령제약 회장실" xfId="3231"/>
    <cellStyle name="1_tree_수량산출_구로리총괄내역_042205400청소년수련관건립_042205400청소년수련관건립(도급)-양식수정_보령제약 회장실_선진해운" xfId="3232"/>
    <cellStyle name="1_tree_수량산출_구로리총괄내역_042205400청소년수련관건립_042205400청소년수련관건립(도급)-양식수정_보령제약 회장실_선진해운계단실0417-2(계단+1F)" xfId="3233"/>
    <cellStyle name="1_tree_수량산출_구로리총괄내역_042205400청소년수련관건립_보령제약 회장실" xfId="3234"/>
    <cellStyle name="1_tree_수량산출_구로리총괄내역_042205400청소년수련관건립_보령제약 회장실_선진해운" xfId="3235"/>
    <cellStyle name="1_tree_수량산출_구로리총괄내역_042205400청소년수련관건립_보령제약 회장실_선진해운계단실0417-2(계단+1F)" xfId="3236"/>
    <cellStyle name="1_tree_수량산출_구로리총괄내역_042205400청소년수련관건립_청소년수련관건립-양식수정" xfId="3237"/>
    <cellStyle name="1_tree_수량산출_구로리총괄내역_042205400청소년수련관건립_청소년수련관건립-양식수정_보령제약 회장실" xfId="3238"/>
    <cellStyle name="1_tree_수량산출_구로리총괄내역_042205400청소년수련관건립_청소년수련관건립-양식수정_보령제약 회장실_선진해운" xfId="3239"/>
    <cellStyle name="1_tree_수량산출_구로리총괄내역_042205400청소년수련관건립_청소년수련관건립-양식수정_보령제약 회장실_선진해운계단실0417-2(계단+1F)" xfId="3240"/>
    <cellStyle name="1_tree_수량산출_구로리총괄내역_배밭계약내역" xfId="3241"/>
    <cellStyle name="1_tree_수량산출_구로리총괄내역_배밭계약내역_042205400청소년수련관건립" xfId="3242"/>
    <cellStyle name="1_tree_수량산출_구로리총괄내역_배밭계약내역_042205400청소년수련관건립_042205400청소년수련관건립(도급)-양식수정" xfId="3243"/>
    <cellStyle name="1_tree_수량산출_구로리총괄내역_배밭계약내역_042205400청소년수련관건립_042205400청소년수련관건립(도급)-양식수정_보령제약 회장실" xfId="3244"/>
    <cellStyle name="1_tree_수량산출_구로리총괄내역_배밭계약내역_042205400청소년수련관건립_042205400청소년수련관건립(도급)-양식수정_보령제약 회장실_선진해운" xfId="3245"/>
    <cellStyle name="1_tree_수량산출_구로리총괄내역_배밭계약내역_042205400청소년수련관건립_042205400청소년수련관건립(도급)-양식수정_보령제약 회장실_선진해운계단실0417-2(계단+1F)" xfId="3246"/>
    <cellStyle name="1_tree_수량산출_구로리총괄내역_배밭계약내역_042205400청소년수련관건립_보령제약 회장실" xfId="3247"/>
    <cellStyle name="1_tree_수량산출_구로리총괄내역_배밭계약내역_042205400청소년수련관건립_보령제약 회장실_선진해운" xfId="3248"/>
    <cellStyle name="1_tree_수량산출_구로리총괄내역_배밭계약내역_042205400청소년수련관건립_보령제약 회장실_선진해운계단실0417-2(계단+1F)" xfId="3249"/>
    <cellStyle name="1_tree_수량산출_구로리총괄내역_배밭계약내역_042205400청소년수련관건립_청소년수련관건립-양식수정" xfId="3250"/>
    <cellStyle name="1_tree_수량산출_구로리총괄내역_배밭계약내역_042205400청소년수련관건립_청소년수련관건립-양식수정_보령제약 회장실" xfId="3251"/>
    <cellStyle name="1_tree_수량산출_구로리총괄내역_배밭계약내역_042205400청소년수련관건립_청소년수련관건립-양식수정_보령제약 회장실_선진해운" xfId="3252"/>
    <cellStyle name="1_tree_수량산출_구로리총괄내역_배밭계약내역_042205400청소년수련관건립_청소년수련관건립-양식수정_보령제약 회장실_선진해운계단실0417-2(계단+1F)" xfId="3253"/>
    <cellStyle name="1_tree_수량산출_구로리총괄내역_배밭계약내역_보령제약 회장실" xfId="3254"/>
    <cellStyle name="1_tree_수량산출_구로리총괄내역_배밭계약내역_보령제약 회장실_선진해운" xfId="3255"/>
    <cellStyle name="1_tree_수량산출_구로리총괄내역_배밭계약내역_보령제약 회장실_선진해운계단실0417-2(계단+1F)" xfId="3256"/>
    <cellStyle name="1_tree_수량산출_구로리총괄내역_보령제약 회장실" xfId="3257"/>
    <cellStyle name="1_tree_수량산출_구로리총괄내역_보령제약 회장실_선진해운" xfId="3258"/>
    <cellStyle name="1_tree_수량산출_구로리총괄내역_보령제약 회장실_선진해운계단실0417-2(계단+1F)" xfId="3259"/>
    <cellStyle name="1_tree_수량산출_구로리총괄내역_설계내역서" xfId="3260"/>
    <cellStyle name="1_tree_수량산출_구로리총괄내역_설계내역서_042205400청소년수련관건립" xfId="3261"/>
    <cellStyle name="1_tree_수량산출_구로리총괄내역_설계내역서_042205400청소년수련관건립_042205400청소년수련관건립(도급)-양식수정" xfId="3262"/>
    <cellStyle name="1_tree_수량산출_구로리총괄내역_설계내역서_042205400청소년수련관건립_042205400청소년수련관건립(도급)-양식수정_보령제약 회장실" xfId="3263"/>
    <cellStyle name="1_tree_수량산출_구로리총괄내역_설계내역서_042205400청소년수련관건립_042205400청소년수련관건립(도급)-양식수정_보령제약 회장실_선진해운" xfId="3264"/>
    <cellStyle name="1_tree_수량산출_구로리총괄내역_설계내역서_042205400청소년수련관건립_042205400청소년수련관건립(도급)-양식수정_보령제약 회장실_선진해운계단실0417-2(계단+1F)" xfId="3265"/>
    <cellStyle name="1_tree_수량산출_구로리총괄내역_설계내역서_042205400청소년수련관건립_보령제약 회장실" xfId="3266"/>
    <cellStyle name="1_tree_수량산출_구로리총괄내역_설계내역서_042205400청소년수련관건립_보령제약 회장실_선진해운" xfId="3267"/>
    <cellStyle name="1_tree_수량산출_구로리총괄내역_설계내역서_042205400청소년수련관건립_보령제약 회장실_선진해운계단실0417-2(계단+1F)" xfId="3268"/>
    <cellStyle name="1_tree_수량산출_구로리총괄내역_설계내역서_042205400청소년수련관건립_청소년수련관건립-양식수정" xfId="3269"/>
    <cellStyle name="1_tree_수량산출_구로리총괄내역_설계내역서_042205400청소년수련관건립_청소년수련관건립-양식수정_보령제약 회장실" xfId="3270"/>
    <cellStyle name="1_tree_수량산출_구로리총괄내역_설계내역서_042205400청소년수련관건립_청소년수련관건립-양식수정_보령제약 회장실_선진해운" xfId="3271"/>
    <cellStyle name="1_tree_수량산출_구로리총괄내역_설계내역서_042205400청소년수련관건립_청소년수련관건립-양식수정_보령제약 회장실_선진해운계단실0417-2(계단+1F)" xfId="3272"/>
    <cellStyle name="1_tree_수량산출_구로리총괄내역_설계내역서_보령제약 회장실" xfId="3273"/>
    <cellStyle name="1_tree_수량산출_구로리총괄내역_설계내역서_보령제약 회장실_선진해운" xfId="3274"/>
    <cellStyle name="1_tree_수량산출_구로리총괄내역_설계내역서_보령제약 회장실_선진해운계단실0417-2(계단+1F)" xfId="3275"/>
    <cellStyle name="1_tree_수량산출_배밭계약내역" xfId="3276"/>
    <cellStyle name="1_tree_수량산출_배밭계약내역_042205400청소년수련관건립" xfId="3277"/>
    <cellStyle name="1_tree_수량산출_배밭계약내역_042205400청소년수련관건립_042205400청소년수련관건립(도급)-양식수정" xfId="3278"/>
    <cellStyle name="1_tree_수량산출_배밭계약내역_042205400청소년수련관건립_042205400청소년수련관건립(도급)-양식수정_보령제약 회장실" xfId="3279"/>
    <cellStyle name="1_tree_수량산출_배밭계약내역_042205400청소년수련관건립_042205400청소년수련관건립(도급)-양식수정_보령제약 회장실_선진해운" xfId="3280"/>
    <cellStyle name="1_tree_수량산출_배밭계약내역_042205400청소년수련관건립_042205400청소년수련관건립(도급)-양식수정_보령제약 회장실_선진해운계단실0417-2(계단+1F)" xfId="3281"/>
    <cellStyle name="1_tree_수량산출_배밭계약내역_042205400청소년수련관건립_보령제약 회장실" xfId="3282"/>
    <cellStyle name="1_tree_수량산출_배밭계약내역_042205400청소년수련관건립_보령제약 회장실_선진해운" xfId="3283"/>
    <cellStyle name="1_tree_수량산출_배밭계약내역_042205400청소년수련관건립_보령제약 회장실_선진해운계단실0417-2(계단+1F)" xfId="3284"/>
    <cellStyle name="1_tree_수량산출_배밭계약내역_042205400청소년수련관건립_청소년수련관건립-양식수정" xfId="3285"/>
    <cellStyle name="1_tree_수량산출_배밭계약내역_042205400청소년수련관건립_청소년수련관건립-양식수정_보령제약 회장실" xfId="3286"/>
    <cellStyle name="1_tree_수량산출_배밭계약내역_042205400청소년수련관건립_청소년수련관건립-양식수정_보령제약 회장실_선진해운" xfId="3287"/>
    <cellStyle name="1_tree_수량산출_배밭계약내역_042205400청소년수련관건립_청소년수련관건립-양식수정_보령제약 회장실_선진해운계단실0417-2(계단+1F)" xfId="3288"/>
    <cellStyle name="1_tree_수량산출_배밭계약내역_보령제약 회장실" xfId="3289"/>
    <cellStyle name="1_tree_수량산출_배밭계약내역_보령제약 회장실_선진해운" xfId="3290"/>
    <cellStyle name="1_tree_수량산출_배밭계약내역_보령제약 회장실_선진해운계단실0417-2(계단+1F)" xfId="3291"/>
    <cellStyle name="1_tree_수량산출_보령제약 회장실" xfId="3292"/>
    <cellStyle name="1_tree_수량산출_보령제약 회장실_선진해운" xfId="3293"/>
    <cellStyle name="1_tree_수량산출_보령제약 회장실_선진해운계단실0417-2(계단+1F)" xfId="3294"/>
    <cellStyle name="1_tree_수량산출_설계내역서" xfId="3295"/>
    <cellStyle name="1_tree_수량산출_설계내역서_042205400청소년수련관건립" xfId="3296"/>
    <cellStyle name="1_tree_수량산출_설계내역서_042205400청소년수련관건립_042205400청소년수련관건립(도급)-양식수정" xfId="3297"/>
    <cellStyle name="1_tree_수량산출_설계내역서_042205400청소년수련관건립_042205400청소년수련관건립(도급)-양식수정_보령제약 회장실" xfId="3298"/>
    <cellStyle name="1_tree_수량산출_설계내역서_042205400청소년수련관건립_042205400청소년수련관건립(도급)-양식수정_보령제약 회장실_선진해운" xfId="3299"/>
    <cellStyle name="1_tree_수량산출_설계내역서_042205400청소년수련관건립_042205400청소년수련관건립(도급)-양식수정_보령제약 회장실_선진해운계단실0417-2(계단+1F)" xfId="3300"/>
    <cellStyle name="1_tree_수량산출_설계내역서_042205400청소년수련관건립_보령제약 회장실" xfId="3301"/>
    <cellStyle name="1_tree_수량산출_설계내역서_042205400청소년수련관건립_보령제약 회장실_선진해운" xfId="3302"/>
    <cellStyle name="1_tree_수량산출_설계내역서_042205400청소년수련관건립_보령제약 회장실_선진해운계단실0417-2(계단+1F)" xfId="3303"/>
    <cellStyle name="1_tree_수량산출_설계내역서_042205400청소년수련관건립_청소년수련관건립-양식수정" xfId="3304"/>
    <cellStyle name="1_tree_수량산출_설계내역서_042205400청소년수련관건립_청소년수련관건립-양식수정_보령제약 회장실" xfId="3305"/>
    <cellStyle name="1_tree_수량산출_설계내역서_042205400청소년수련관건립_청소년수련관건립-양식수정_보령제약 회장실_선진해운" xfId="3306"/>
    <cellStyle name="1_tree_수량산출_설계내역서_042205400청소년수련관건립_청소년수련관건립-양식수정_보령제약 회장실_선진해운계단실0417-2(계단+1F)" xfId="3307"/>
    <cellStyle name="1_tree_수량산출_설계내역서_보령제약 회장실" xfId="3308"/>
    <cellStyle name="1_tree_수량산출_설계내역서_보령제약 회장실_선진해운" xfId="3309"/>
    <cellStyle name="1_tree_수량산출_설계내역서_보령제약 회장실_선진해운계단실0417-2(계단+1F)" xfId="3310"/>
    <cellStyle name="1_tree_수량산출_총괄내역0518" xfId="3311"/>
    <cellStyle name="1_tree_수량산출_총괄내역0518_042205400청소년수련관건립" xfId="3312"/>
    <cellStyle name="1_tree_수량산출_총괄내역0518_042205400청소년수련관건립_042205400청소년수련관건립(도급)-양식수정" xfId="3313"/>
    <cellStyle name="1_tree_수량산출_총괄내역0518_042205400청소년수련관건립_042205400청소년수련관건립(도급)-양식수정_보령제약 회장실" xfId="3314"/>
    <cellStyle name="1_tree_수량산출_총괄내역0518_042205400청소년수련관건립_042205400청소년수련관건립(도급)-양식수정_보령제약 회장실_선진해운" xfId="3315"/>
    <cellStyle name="1_tree_수량산출_총괄내역0518_042205400청소년수련관건립_042205400청소년수련관건립(도급)-양식수정_보령제약 회장실_선진해운계단실0417-2(계단+1F)" xfId="3316"/>
    <cellStyle name="1_tree_수량산출_총괄내역0518_042205400청소년수련관건립_보령제약 회장실" xfId="3317"/>
    <cellStyle name="1_tree_수량산출_총괄내역0518_042205400청소년수련관건립_보령제약 회장실_선진해운" xfId="3318"/>
    <cellStyle name="1_tree_수량산출_총괄내역0518_042205400청소년수련관건립_보령제약 회장실_선진해운계단실0417-2(계단+1F)" xfId="3319"/>
    <cellStyle name="1_tree_수량산출_총괄내역0518_042205400청소년수련관건립_청소년수련관건립-양식수정" xfId="3320"/>
    <cellStyle name="1_tree_수량산출_총괄내역0518_042205400청소년수련관건립_청소년수련관건립-양식수정_보령제약 회장실" xfId="3321"/>
    <cellStyle name="1_tree_수량산출_총괄내역0518_042205400청소년수련관건립_청소년수련관건립-양식수정_보령제약 회장실_선진해운" xfId="3322"/>
    <cellStyle name="1_tree_수량산출_총괄내역0518_042205400청소년수련관건립_청소년수련관건립-양식수정_보령제약 회장실_선진해운계단실0417-2(계단+1F)" xfId="3323"/>
    <cellStyle name="1_tree_수량산출_총괄내역0518_배밭계약내역" xfId="3324"/>
    <cellStyle name="1_tree_수량산출_총괄내역0518_배밭계약내역_042205400청소년수련관건립" xfId="3325"/>
    <cellStyle name="1_tree_수량산출_총괄내역0518_배밭계약내역_042205400청소년수련관건립_042205400청소년수련관건립(도급)-양식수정" xfId="3326"/>
    <cellStyle name="1_tree_수량산출_총괄내역0518_배밭계약내역_042205400청소년수련관건립_042205400청소년수련관건립(도급)-양식수정_보령제약 회장실" xfId="3327"/>
    <cellStyle name="1_tree_수량산출_총괄내역0518_배밭계약내역_042205400청소년수련관건립_042205400청소년수련관건립(도급)-양식수정_보령제약 회장실_선진해운" xfId="3328"/>
    <cellStyle name="1_tree_수량산출_총괄내역0518_배밭계약내역_042205400청소년수련관건립_042205400청소년수련관건립(도급)-양식수정_보령제약 회장실_선진해운계단실0417-2(계단+1F)" xfId="3329"/>
    <cellStyle name="1_tree_수량산출_총괄내역0518_배밭계약내역_042205400청소년수련관건립_보령제약 회장실" xfId="3330"/>
    <cellStyle name="1_tree_수량산출_총괄내역0518_배밭계약내역_042205400청소년수련관건립_보령제약 회장실_선진해운" xfId="3331"/>
    <cellStyle name="1_tree_수량산출_총괄내역0518_배밭계약내역_042205400청소년수련관건립_보령제약 회장실_선진해운계단실0417-2(계단+1F)" xfId="3332"/>
    <cellStyle name="1_tree_수량산출_총괄내역0518_배밭계약내역_042205400청소년수련관건립_청소년수련관건립-양식수정" xfId="3333"/>
    <cellStyle name="1_tree_수량산출_총괄내역0518_배밭계약내역_042205400청소년수련관건립_청소년수련관건립-양식수정_보령제약 회장실" xfId="3334"/>
    <cellStyle name="1_tree_수량산출_총괄내역0518_배밭계약내역_042205400청소년수련관건립_청소년수련관건립-양식수정_보령제약 회장실_선진해운" xfId="3335"/>
    <cellStyle name="1_tree_수량산출_총괄내역0518_배밭계약내역_042205400청소년수련관건립_청소년수련관건립-양식수정_보령제약 회장실_선진해운계단실0417-2(계단+1F)" xfId="3336"/>
    <cellStyle name="1_tree_수량산출_총괄내역0518_배밭계약내역_보령제약 회장실" xfId="3337"/>
    <cellStyle name="1_tree_수량산출_총괄내역0518_배밭계약내역_보령제약 회장실_선진해운" xfId="3338"/>
    <cellStyle name="1_tree_수량산출_총괄내역0518_배밭계약내역_보령제약 회장실_선진해운계단실0417-2(계단+1F)" xfId="3339"/>
    <cellStyle name="1_tree_수량산출_총괄내역0518_보령제약 회장실" xfId="3340"/>
    <cellStyle name="1_tree_수량산출_총괄내역0518_보령제약 회장실_선진해운" xfId="3341"/>
    <cellStyle name="1_tree_수량산출_총괄내역0518_보령제약 회장실_선진해운계단실0417-2(계단+1F)" xfId="3342"/>
    <cellStyle name="1_tree_수량산출_총괄내역0518_설계내역서" xfId="3343"/>
    <cellStyle name="1_tree_수량산출_총괄내역0518_설계내역서_042205400청소년수련관건립" xfId="3344"/>
    <cellStyle name="1_tree_수량산출_총괄내역0518_설계내역서_042205400청소년수련관건립_042205400청소년수련관건립(도급)-양식수정" xfId="3345"/>
    <cellStyle name="1_tree_수량산출_총괄내역0518_설계내역서_042205400청소년수련관건립_042205400청소년수련관건립(도급)-양식수정_보령제약 회장실" xfId="3346"/>
    <cellStyle name="1_tree_수량산출_총괄내역0518_설계내역서_042205400청소년수련관건립_042205400청소년수련관건립(도급)-양식수정_보령제약 회장실_선진해운" xfId="3347"/>
    <cellStyle name="1_tree_수량산출_총괄내역0518_설계내역서_042205400청소년수련관건립_042205400청소년수련관건립(도급)-양식수정_보령제약 회장실_선진해운계단실0417-2(계단+1F)" xfId="3348"/>
    <cellStyle name="1_tree_수량산출_총괄내역0518_설계내역서_042205400청소년수련관건립_보령제약 회장실" xfId="3349"/>
    <cellStyle name="1_tree_수량산출_총괄내역0518_설계내역서_042205400청소년수련관건립_보령제약 회장실_선진해운" xfId="3350"/>
    <cellStyle name="1_tree_수량산출_총괄내역0518_설계내역서_042205400청소년수련관건립_보령제약 회장실_선진해운계단실0417-2(계단+1F)" xfId="3351"/>
    <cellStyle name="1_tree_수량산출_총괄내역0518_설계내역서_042205400청소년수련관건립_청소년수련관건립-양식수정" xfId="3352"/>
    <cellStyle name="1_tree_수량산출_총괄내역0518_설계내역서_042205400청소년수련관건립_청소년수련관건립-양식수정_보령제약 회장실" xfId="3353"/>
    <cellStyle name="1_tree_수량산출_총괄내역0518_설계내역서_042205400청소년수련관건립_청소년수련관건립-양식수정_보령제약 회장실_선진해운" xfId="3354"/>
    <cellStyle name="1_tree_수량산출_총괄내역0518_설계내역서_042205400청소년수련관건립_청소년수련관건립-양식수정_보령제약 회장실_선진해운계단실0417-2(계단+1F)" xfId="3355"/>
    <cellStyle name="1_tree_수량산출_총괄내역0518_설계내역서_보령제약 회장실" xfId="3356"/>
    <cellStyle name="1_tree_수량산출_총괄내역0518_설계내역서_보령제약 회장실_선진해운" xfId="3357"/>
    <cellStyle name="1_tree_수량산출_총괄내역0518_설계내역서_보령제약 회장실_선진해운계단실0417-2(계단+1F)" xfId="3358"/>
    <cellStyle name="1_tree_총괄내역0518" xfId="3359"/>
    <cellStyle name="1_tree_총괄내역0518_042205400청소년수련관건립" xfId="3360"/>
    <cellStyle name="1_tree_총괄내역0518_042205400청소년수련관건립_042205400청소년수련관건립(도급)-양식수정" xfId="3361"/>
    <cellStyle name="1_tree_총괄내역0518_042205400청소년수련관건립_042205400청소년수련관건립(도급)-양식수정_보령제약 회장실" xfId="3362"/>
    <cellStyle name="1_tree_총괄내역0518_042205400청소년수련관건립_042205400청소년수련관건립(도급)-양식수정_보령제약 회장실_선진해운" xfId="3363"/>
    <cellStyle name="1_tree_총괄내역0518_042205400청소년수련관건립_042205400청소년수련관건립(도급)-양식수정_보령제약 회장실_선진해운계단실0417-2(계단+1F)" xfId="3364"/>
    <cellStyle name="1_tree_총괄내역0518_042205400청소년수련관건립_보령제약 회장실" xfId="3365"/>
    <cellStyle name="1_tree_총괄내역0518_042205400청소년수련관건립_보령제약 회장실_선진해운" xfId="3366"/>
    <cellStyle name="1_tree_총괄내역0518_042205400청소년수련관건립_보령제약 회장실_선진해운계단실0417-2(계단+1F)" xfId="3367"/>
    <cellStyle name="1_tree_총괄내역0518_042205400청소년수련관건립_청소년수련관건립-양식수정" xfId="3368"/>
    <cellStyle name="1_tree_총괄내역0518_042205400청소년수련관건립_청소년수련관건립-양식수정_보령제약 회장실" xfId="3369"/>
    <cellStyle name="1_tree_총괄내역0518_042205400청소년수련관건립_청소년수련관건립-양식수정_보령제약 회장실_선진해운" xfId="3370"/>
    <cellStyle name="1_tree_총괄내역0518_042205400청소년수련관건립_청소년수련관건립-양식수정_보령제약 회장실_선진해운계단실0417-2(계단+1F)" xfId="3371"/>
    <cellStyle name="1_tree_총괄내역0518_배밭계약내역" xfId="3372"/>
    <cellStyle name="1_tree_총괄내역0518_배밭계약내역_042205400청소년수련관건립" xfId="3373"/>
    <cellStyle name="1_tree_총괄내역0518_배밭계약내역_042205400청소년수련관건립_042205400청소년수련관건립(도급)-양식수정" xfId="3374"/>
    <cellStyle name="1_tree_총괄내역0518_배밭계약내역_042205400청소년수련관건립_042205400청소년수련관건립(도급)-양식수정_보령제약 회장실" xfId="3375"/>
    <cellStyle name="1_tree_총괄내역0518_배밭계약내역_042205400청소년수련관건립_042205400청소년수련관건립(도급)-양식수정_보령제약 회장실_선진해운" xfId="3376"/>
    <cellStyle name="1_tree_총괄내역0518_배밭계약내역_042205400청소년수련관건립_042205400청소년수련관건립(도급)-양식수정_보령제약 회장실_선진해운계단실0417-2(계단+1F)" xfId="3377"/>
    <cellStyle name="1_tree_총괄내역0518_배밭계약내역_042205400청소년수련관건립_보령제약 회장실" xfId="3378"/>
    <cellStyle name="1_tree_총괄내역0518_배밭계약내역_042205400청소년수련관건립_보령제약 회장실_선진해운" xfId="3379"/>
    <cellStyle name="1_tree_총괄내역0518_배밭계약내역_042205400청소년수련관건립_보령제약 회장실_선진해운계단실0417-2(계단+1F)" xfId="3380"/>
    <cellStyle name="1_tree_총괄내역0518_배밭계약내역_042205400청소년수련관건립_청소년수련관건립-양식수정" xfId="3381"/>
    <cellStyle name="1_tree_총괄내역0518_배밭계약내역_042205400청소년수련관건립_청소년수련관건립-양식수정_보령제약 회장실" xfId="3382"/>
    <cellStyle name="1_tree_총괄내역0518_배밭계약내역_042205400청소년수련관건립_청소년수련관건립-양식수정_보령제약 회장실_선진해운" xfId="3383"/>
    <cellStyle name="1_tree_총괄내역0518_배밭계약내역_042205400청소년수련관건립_청소년수련관건립-양식수정_보령제약 회장실_선진해운계단실0417-2(계단+1F)" xfId="3384"/>
    <cellStyle name="1_tree_총괄내역0518_배밭계약내역_보령제약 회장실" xfId="3385"/>
    <cellStyle name="1_tree_총괄내역0518_배밭계약내역_보령제약 회장실_선진해운" xfId="3386"/>
    <cellStyle name="1_tree_총괄내역0518_배밭계약내역_보령제약 회장실_선진해운계단실0417-2(계단+1F)" xfId="3387"/>
    <cellStyle name="1_tree_총괄내역0518_보령제약 회장실" xfId="3388"/>
    <cellStyle name="1_tree_총괄내역0518_보령제약 회장실_선진해운" xfId="3389"/>
    <cellStyle name="1_tree_총괄내역0518_보령제약 회장실_선진해운계단실0417-2(계단+1F)" xfId="3390"/>
    <cellStyle name="1_tree_총괄내역0518_설계내역서" xfId="3391"/>
    <cellStyle name="1_tree_총괄내역0518_설계내역서_042205400청소년수련관건립" xfId="3392"/>
    <cellStyle name="1_tree_총괄내역0518_설계내역서_042205400청소년수련관건립_042205400청소년수련관건립(도급)-양식수정" xfId="3393"/>
    <cellStyle name="1_tree_총괄내역0518_설계내역서_042205400청소년수련관건립_042205400청소년수련관건립(도급)-양식수정_보령제약 회장실" xfId="3394"/>
    <cellStyle name="1_tree_총괄내역0518_설계내역서_042205400청소년수련관건립_042205400청소년수련관건립(도급)-양식수정_보령제약 회장실_선진해운" xfId="3395"/>
    <cellStyle name="1_tree_총괄내역0518_설계내역서_042205400청소년수련관건립_042205400청소년수련관건립(도급)-양식수정_보령제약 회장실_선진해운계단실0417-2(계단+1F)" xfId="3396"/>
    <cellStyle name="1_tree_총괄내역0518_설계내역서_042205400청소년수련관건립_보령제약 회장실" xfId="3397"/>
    <cellStyle name="1_tree_총괄내역0518_설계내역서_042205400청소년수련관건립_보령제약 회장실_선진해운" xfId="3398"/>
    <cellStyle name="1_tree_총괄내역0518_설계내역서_042205400청소년수련관건립_보령제약 회장실_선진해운계단실0417-2(계단+1F)" xfId="3399"/>
    <cellStyle name="1_tree_총괄내역0518_설계내역서_042205400청소년수련관건립_청소년수련관건립-양식수정" xfId="3400"/>
    <cellStyle name="1_tree_총괄내역0518_설계내역서_042205400청소년수련관건립_청소년수련관건립-양식수정_보령제약 회장실" xfId="3401"/>
    <cellStyle name="1_tree_총괄내역0518_설계내역서_042205400청소년수련관건립_청소년수련관건립-양식수정_보령제약 회장실_선진해운" xfId="3402"/>
    <cellStyle name="1_tree_총괄내역0518_설계내역서_042205400청소년수련관건립_청소년수련관건립-양식수정_보령제약 회장실_선진해운계단실0417-2(계단+1F)" xfId="3403"/>
    <cellStyle name="1_tree_총괄내역0518_설계내역서_보령제약 회장실" xfId="3404"/>
    <cellStyle name="1_tree_총괄내역0518_설계내역서_보령제약 회장실_선진해운" xfId="3405"/>
    <cellStyle name="1_tree_총괄내역0518_설계내역서_보령제약 회장실_선진해운계단실0417-2(계단+1F)" xfId="3406"/>
    <cellStyle name="1_시민계략공사" xfId="3407"/>
    <cellStyle name="1_시민계략공사_내역서(진상종합고)" xfId="3408"/>
    <cellStyle name="1_시민계략공사_내역서(진상종합고)_1.화순오성초(전기)" xfId="3409"/>
    <cellStyle name="1_시민계략공사_내역서(진상종합고)_1.화순오성초(전기)_조리실보수" xfId="3410"/>
    <cellStyle name="1_시민계략공사_내역서(진상종합고)_1.화순오성초(전기)_지산서천정" xfId="3411"/>
    <cellStyle name="1_시민계략공사_내역서(진상종합고)_1.화순오성초(전기)_지산서천정_지산서천정" xfId="3412"/>
    <cellStyle name="1_시민계략공사_내역서(진상종합고)_조리실보수" xfId="3413"/>
    <cellStyle name="1_시민계략공사_내역서(진상종합고)_지산서천정" xfId="3414"/>
    <cellStyle name="1_시민계략공사_내역서(진상종합고)_지산서천정_지산서천정" xfId="3415"/>
    <cellStyle name="1_시민계략공사_전기-한남" xfId="3416"/>
    <cellStyle name="11" xfId="3417"/>
    <cellStyle name="111" xfId="3418"/>
    <cellStyle name="19990216" xfId="3419"/>
    <cellStyle name="¹éº" xfId="3420"/>
    <cellStyle name="¹eºÐA²_±aA¸" xfId="3421"/>
    <cellStyle name="2)" xfId="3422"/>
    <cellStyle name="20% - 강조색1 2" xfId="3423"/>
    <cellStyle name="20% - 강조색2 2" xfId="3424"/>
    <cellStyle name="20% - 강조색3 2" xfId="3425"/>
    <cellStyle name="20% - 강조색4 2" xfId="3426"/>
    <cellStyle name="20% - 강조색5 2" xfId="3427"/>
    <cellStyle name="20% - 강조색6 2" xfId="3428"/>
    <cellStyle name="2자리" xfId="3429"/>
    <cellStyle name="40% - 강조색1 2" xfId="3430"/>
    <cellStyle name="40% - 강조색2 2" xfId="3431"/>
    <cellStyle name="40% - 강조색3 2" xfId="3432"/>
    <cellStyle name="40% - 강조색4 2" xfId="3433"/>
    <cellStyle name="40% - 강조색5 2" xfId="3434"/>
    <cellStyle name="40% - 강조색6 2" xfId="3435"/>
    <cellStyle name="60" xfId="3436"/>
    <cellStyle name="60% - 강조색1 2" xfId="3437"/>
    <cellStyle name="60% - 강조색2 2" xfId="3438"/>
    <cellStyle name="60% - 강조색3 2" xfId="3439"/>
    <cellStyle name="60% - 강조색4 2" xfId="3440"/>
    <cellStyle name="60% - 강조색5 2" xfId="3441"/>
    <cellStyle name="60% - 강조색6 2" xfId="3442"/>
    <cellStyle name="82" xfId="3443"/>
    <cellStyle name="AeE­ [0]_¸AAa" xfId="3444"/>
    <cellStyle name="ÅëÈ­ [0]_¸ðÇü¸·" xfId="3445"/>
    <cellStyle name="AeE­ [0]_¼oAI¼º " xfId="3446"/>
    <cellStyle name="ÅëÈ­ [0]_Á¾ÇÕ½Å¼³ " xfId="3447"/>
    <cellStyle name="AeE­ [0]_A¾COA¶°AºÐ " xfId="3448"/>
    <cellStyle name="ÅëÈ­ [0]_Á¾ÇÕÃ¶°ÅºÐ " xfId="3449"/>
    <cellStyle name="AeE­ [0]_AMT " xfId="3450"/>
    <cellStyle name="ÅëÈ­ [0]_INQUIRY ¿µ¾÷ÃßÁø " xfId="3451"/>
    <cellStyle name="AeE­ [0]_INQUIRY ¿μ¾÷AßAø " xfId="3452"/>
    <cellStyle name="AeE­_¸AAa" xfId="3453"/>
    <cellStyle name="ÅëÈ­_¸ðÇü¸·" xfId="3454"/>
    <cellStyle name="AeE­_¼oAI¼º " xfId="3455"/>
    <cellStyle name="ÅëÈ­_Á¾ÇÕ½Å¼³ " xfId="3456"/>
    <cellStyle name="AeE­_A¾COA¶°AºÐ " xfId="3457"/>
    <cellStyle name="ÅëÈ­_Á¾ÇÕÃ¶°ÅºÐ " xfId="3458"/>
    <cellStyle name="AeE­_AMT " xfId="3459"/>
    <cellStyle name="ÅëÈ­_INQUIRY ¿µ¾÷ÃßÁø " xfId="3460"/>
    <cellStyle name="AeE­_INQUIRY ¿μ¾÷AßAø " xfId="3461"/>
    <cellStyle name="ALIGNMENT" xfId="3462"/>
    <cellStyle name="AoA¤μCAo ¾EA½" xfId="3463"/>
    <cellStyle name="args.style" xfId="3464"/>
    <cellStyle name="AÞ¸¶ [0]_¸AAa" xfId="3465"/>
    <cellStyle name="ÄÞ¸¶ [0]_¸ðÇü¸·" xfId="3466"/>
    <cellStyle name="AÞ¸¶ [0]_°¡³ª´U " xfId="3467"/>
    <cellStyle name="ÄÞ¸¶ [0]_Á¾ÇÕ½Å¼³ " xfId="3468"/>
    <cellStyle name="AÞ¸¶ [0]_A¾COA¶°AºÐ " xfId="3469"/>
    <cellStyle name="ÄÞ¸¶ [0]_Á¾ÇÕÃ¶°ÅºÐ " xfId="3470"/>
    <cellStyle name="AÞ¸¶ [0]_AN°y(1.25) " xfId="3471"/>
    <cellStyle name="ÄÞ¸¶ [0]_INQUIRY ¿µ¾÷ÃßÁø " xfId="3472"/>
    <cellStyle name="AÞ¸¶ [0]_INQUIRY ¿μ¾÷AßAø " xfId="3473"/>
    <cellStyle name="AÞ¸¶_¸AAa" xfId="3474"/>
    <cellStyle name="ÄÞ¸¶_¸ðÇü¸·" xfId="3475"/>
    <cellStyle name="AÞ¸¶_¼oAI¼º " xfId="3476"/>
    <cellStyle name="ÄÞ¸¶_Á¾ÇÕ½Å¼³ " xfId="3477"/>
    <cellStyle name="AÞ¸¶_A¾COA¶°AºÐ " xfId="3478"/>
    <cellStyle name="ÄÞ¸¶_Á¾ÇÕÃ¶°ÅºÐ " xfId="3479"/>
    <cellStyle name="AÞ¸¶_AN°y(1.25) " xfId="3480"/>
    <cellStyle name="ÄÞ¸¶_INQUIRY ¿µ¾÷ÃßÁø " xfId="3481"/>
    <cellStyle name="AÞ¸¶_INQUIRY ¿μ¾÷AßAø " xfId="3482"/>
    <cellStyle name="_x0001_b" xfId="3483"/>
    <cellStyle name="blank" xfId="3484"/>
    <cellStyle name="blank - Style1" xfId="3485"/>
    <cellStyle name="C￥AØ_  FAB AIA¤  " xfId="3486"/>
    <cellStyle name="Ç¥ÁØ_¸ðÇü¸·" xfId="3487"/>
    <cellStyle name="C￥AØ_¿μ¾÷CoE² " xfId="3488"/>
    <cellStyle name="Ç¥ÁØ_»ç¾÷ºÎº° ÃÑ°è " xfId="3489"/>
    <cellStyle name="C￥AØ_≫c¾÷ºIº° AN°e " xfId="3490"/>
    <cellStyle name="Ç¥ÁØ_°¡¼³" xfId="3491"/>
    <cellStyle name="C￥AØ_¾c½A " xfId="3492"/>
    <cellStyle name="Ç¥ÁØ_5-1±¤°í " xfId="3493"/>
    <cellStyle name="C￥AØ_A¾CO½A¼³ " xfId="3494"/>
    <cellStyle name="Ç¥ÁØ_Á¾ÇÕ½Å¼³ " xfId="3495"/>
    <cellStyle name="C￥AØ_A¾CO½A¼³ _설계(sample-파워콤-수원-용인국사)" xfId="3496"/>
    <cellStyle name="Ç¥ÁØ_Á¾ÇÕ½Å¼³ _설계(sample-파워콤-수원-용인국사)" xfId="3497"/>
    <cellStyle name="C￥AØ_A¾CO½A¼³ _설계(sample-파워콤-수원-용인국사)_ADM16광단국설계" xfId="3498"/>
    <cellStyle name="Ç¥ÁØ_Á¾ÇÕ½Å¼³ _설계(sample-파워콤-수원-용인국사)_ADM16광단국설계" xfId="3499"/>
    <cellStyle name="C￥AØ_A¾COA¶°AºÐ " xfId="3500"/>
    <cellStyle name="Ç¥ÁØ_Á¾ÇÕÃ¶°ÅºÐ " xfId="3501"/>
    <cellStyle name="C￥AØ_A¾COA¶°AºÐ _설계(sample-파워콤-수원-용인국사)" xfId="3502"/>
    <cellStyle name="Ç¥ÁØ_Á¾ÇÕÃ¶°ÅºÐ _설계(sample-파워콤-수원-용인국사)" xfId="3503"/>
    <cellStyle name="C￥AØ_A¾COA¶°AºÐ _설계(sample-파워콤-수원-용인국사)_ADM16광단국설계" xfId="3504"/>
    <cellStyle name="Ç¥ÁØ_Á¾ÇÕÃ¶°ÅºÐ _설계(sample-파워콤-수원-용인국사)_ADM16광단국설계" xfId="3505"/>
    <cellStyle name="C￥AØ_AN°y(1.25) " xfId="3506"/>
    <cellStyle name="Ç¥ÁØ_Áý°èÇ¥(2¿ù) " xfId="3507"/>
    <cellStyle name="C￥AØ_laroux_1_A¾CO½A¼³ " xfId="3508"/>
    <cellStyle name="Calc Currency (0)" xfId="3509"/>
    <cellStyle name="Calc Currency (0) 2" xfId="3510"/>
    <cellStyle name="Calc Currency (2)" xfId="3511"/>
    <cellStyle name="Calc Percent (0)" xfId="3512"/>
    <cellStyle name="Calc Percent (1)" xfId="3513"/>
    <cellStyle name="Calc Percent (2)" xfId="3514"/>
    <cellStyle name="Calc Units (0)" xfId="3515"/>
    <cellStyle name="Calc Units (1)" xfId="3516"/>
    <cellStyle name="Calc Units (2)" xfId="3517"/>
    <cellStyle name="category" xfId="3518"/>
    <cellStyle name="CIAIÆU¸μAⓒ" xfId="3519"/>
    <cellStyle name="Comma" xfId="3520"/>
    <cellStyle name="Comma  - Style2" xfId="3521"/>
    <cellStyle name="Comma  - Style3" xfId="3522"/>
    <cellStyle name="Comma  - Style4" xfId="3523"/>
    <cellStyle name="Comma  - Style5" xfId="3524"/>
    <cellStyle name="Comma  - Style6" xfId="3525"/>
    <cellStyle name="Comma  - Style7" xfId="3526"/>
    <cellStyle name="Comma  - Style8" xfId="3527"/>
    <cellStyle name="Comma [0]" xfId="3528"/>
    <cellStyle name="Comma [0] 2" xfId="3529"/>
    <cellStyle name="Comma [0]_laroux" xfId="3530"/>
    <cellStyle name="Comma [00]" xfId="3531"/>
    <cellStyle name="Comma 10" xfId="3532"/>
    <cellStyle name="Comma 11" xfId="3533"/>
    <cellStyle name="Comma 12" xfId="3534"/>
    <cellStyle name="Comma 13" xfId="3535"/>
    <cellStyle name="Comma 2" xfId="3536"/>
    <cellStyle name="Comma 3" xfId="3537"/>
    <cellStyle name="Comma 4" xfId="3538"/>
    <cellStyle name="Comma 5" xfId="3539"/>
    <cellStyle name="Comma 6" xfId="3540"/>
    <cellStyle name="Comma 7" xfId="3541"/>
    <cellStyle name="Comma 8" xfId="3542"/>
    <cellStyle name="Comma 9" xfId="3543"/>
    <cellStyle name="comma zerodec" xfId="3544"/>
    <cellStyle name="comma zerodec 2" xfId="3545"/>
    <cellStyle name="Comma_ SG&amp;A Bridge" xfId="3546"/>
    <cellStyle name="Comma0" xfId="3547"/>
    <cellStyle name="Copied" xfId="3548"/>
    <cellStyle name="Cur_x0002_6怑" xfId="3549"/>
    <cellStyle name="Curren?_x0012_퐀_x0017_?" xfId="3550"/>
    <cellStyle name="Currency" xfId="3551"/>
    <cellStyle name="Currency [0]" xfId="3552"/>
    <cellStyle name="Currency [00]" xfId="3553"/>
    <cellStyle name="Currency 10" xfId="3554"/>
    <cellStyle name="Currency 11" xfId="3555"/>
    <cellStyle name="Currency 12" xfId="3556"/>
    <cellStyle name="Currency 13" xfId="3557"/>
    <cellStyle name="Currency 2" xfId="3558"/>
    <cellStyle name="Currency 3" xfId="3559"/>
    <cellStyle name="Currency 4" xfId="3560"/>
    <cellStyle name="Currency 5" xfId="3561"/>
    <cellStyle name="Currency 6" xfId="3562"/>
    <cellStyle name="Currency 7" xfId="3563"/>
    <cellStyle name="Currency 8" xfId="3564"/>
    <cellStyle name="Currency 9" xfId="3565"/>
    <cellStyle name="Currency_ SG&amp;A Bridge " xfId="3566"/>
    <cellStyle name="Currency0" xfId="3567"/>
    <cellStyle name="Currency1" xfId="3568"/>
    <cellStyle name="Currency1 2" xfId="3569"/>
    <cellStyle name="Date" xfId="3570"/>
    <cellStyle name="Date 2" xfId="3571"/>
    <cellStyle name="Date Short" xfId="3572"/>
    <cellStyle name="DD" xfId="3573"/>
    <cellStyle name="Dezimal [0]_laroux" xfId="3574"/>
    <cellStyle name="Dezimal_laroux" xfId="3575"/>
    <cellStyle name="Dollar (zero dec)" xfId="3576"/>
    <cellStyle name="Dollar (zero dec) 2" xfId="3577"/>
    <cellStyle name="EA" xfId="3578"/>
    <cellStyle name="En-t?e 1" xfId="3579"/>
    <cellStyle name="En-t?e 2" xfId="3580"/>
    <cellStyle name="Enter Currency (0)" xfId="3581"/>
    <cellStyle name="Enter Currency (2)" xfId="3582"/>
    <cellStyle name="Enter Units (0)" xfId="3583"/>
    <cellStyle name="Enter Units (1)" xfId="3584"/>
    <cellStyle name="Enter Units (2)" xfId="3585"/>
    <cellStyle name="Entered" xfId="3586"/>
    <cellStyle name="Euro" xfId="3587"/>
    <cellStyle name="F2" xfId="3588"/>
    <cellStyle name="F3" xfId="3589"/>
    <cellStyle name="F4" xfId="3590"/>
    <cellStyle name="F5" xfId="3591"/>
    <cellStyle name="F6" xfId="3592"/>
    <cellStyle name="F7" xfId="3593"/>
    <cellStyle name="F8" xfId="3594"/>
    <cellStyle name="Financier0" xfId="3595"/>
    <cellStyle name="Fixed" xfId="3596"/>
    <cellStyle name="Fixed 2" xfId="3597"/>
    <cellStyle name="Followed Hyperlink" xfId="3598"/>
    <cellStyle name="Grey" xfId="3599"/>
    <cellStyle name="Grey 2" xfId="3600"/>
    <cellStyle name="head 1" xfId="3601"/>
    <cellStyle name="HEADER" xfId="3602"/>
    <cellStyle name="Header1" xfId="3603"/>
    <cellStyle name="Header2" xfId="3604"/>
    <cellStyle name="Heading 1" xfId="3605"/>
    <cellStyle name="Heading 2" xfId="3606"/>
    <cellStyle name="Heading 3" xfId="3607"/>
    <cellStyle name="Heading1" xfId="3608"/>
    <cellStyle name="Heading1 2" xfId="3609"/>
    <cellStyle name="Heading2" xfId="3610"/>
    <cellStyle name="Heading2 2" xfId="3611"/>
    <cellStyle name="Hyperlink" xfId="3612"/>
    <cellStyle name="Input" xfId="3613"/>
    <cellStyle name="Input [yellow]" xfId="3614"/>
    <cellStyle name="Input Price" xfId="3615"/>
    <cellStyle name="L`" xfId="3616"/>
    <cellStyle name="Link Currency (0)" xfId="3617"/>
    <cellStyle name="Link Currency (2)" xfId="3618"/>
    <cellStyle name="Link Units (0)" xfId="3619"/>
    <cellStyle name="Link Units (1)" xfId="3620"/>
    <cellStyle name="Link Units (2)" xfId="3621"/>
    <cellStyle name="Milliers [0]_Arabian Spec" xfId="3622"/>
    <cellStyle name="Milliers_Arabian Spec" xfId="3623"/>
    <cellStyle name="Model" xfId="3624"/>
    <cellStyle name="Mon?aire [0]_Arabian Spec" xfId="3625"/>
    <cellStyle name="Mon?aire_Arabian Spec" xfId="3626"/>
    <cellStyle name="Mon?aire0" xfId="3627"/>
    <cellStyle name="no dec" xfId="3628"/>
    <cellStyle name="NO." xfId="3629"/>
    <cellStyle name="nohs" xfId="3630"/>
    <cellStyle name="normal" xfId="3631"/>
    <cellStyle name="Normal - Style1" xfId="3632"/>
    <cellStyle name="Normal - Style1 2" xfId="3633"/>
    <cellStyle name="Normal - Style2" xfId="3634"/>
    <cellStyle name="Normal - Style3" xfId="3635"/>
    <cellStyle name="Normal - Style4" xfId="3636"/>
    <cellStyle name="Normal - Style5" xfId="3637"/>
    <cellStyle name="Normal - Style6" xfId="3638"/>
    <cellStyle name="Normal - Style7" xfId="3639"/>
    <cellStyle name="Normal - Style8" xfId="3640"/>
    <cellStyle name="Normal - 유형1" xfId="3641"/>
    <cellStyle name="Normal_ SG&amp;A Bridge " xfId="3642"/>
    <cellStyle name="Œ…?æ맖?e [0.00]_guyan" xfId="3643"/>
    <cellStyle name="Œ…?æ맖?e_guyan" xfId="3644"/>
    <cellStyle name="oh" xfId="3645"/>
    <cellStyle name="Percent" xfId="3646"/>
    <cellStyle name="Percent [0]" xfId="3647"/>
    <cellStyle name="Percent [00]" xfId="3648"/>
    <cellStyle name="Percent [2]" xfId="3649"/>
    <cellStyle name="Percent 10" xfId="3650"/>
    <cellStyle name="Percent 11" xfId="3651"/>
    <cellStyle name="Percent 12" xfId="3652"/>
    <cellStyle name="Percent 13" xfId="3653"/>
    <cellStyle name="Percent 2" xfId="3654"/>
    <cellStyle name="Percent 3" xfId="3655"/>
    <cellStyle name="Percent 4" xfId="3656"/>
    <cellStyle name="Percent 5" xfId="3657"/>
    <cellStyle name="Percent 6" xfId="3658"/>
    <cellStyle name="Percent 7" xfId="3659"/>
    <cellStyle name="Percent 8" xfId="3660"/>
    <cellStyle name="Percent 9" xfId="3661"/>
    <cellStyle name="Percent_#6 Temps &amp; Contractors" xfId="3662"/>
    <cellStyle name="PrePop Currency (0)" xfId="3663"/>
    <cellStyle name="PrePop Currency (2)" xfId="3664"/>
    <cellStyle name="PrePop Units (0)" xfId="3665"/>
    <cellStyle name="PrePop Units (1)" xfId="3666"/>
    <cellStyle name="PrePop Units (2)" xfId="3667"/>
    <cellStyle name="RevList" xfId="3668"/>
    <cellStyle name="sh" xfId="3669"/>
    <cellStyle name="ssh" xfId="3670"/>
    <cellStyle name="STANDARD" xfId="3671"/>
    <cellStyle name="STD" xfId="3672"/>
    <cellStyle name="subhead" xfId="3673"/>
    <cellStyle name="Subtotal" xfId="3674"/>
    <cellStyle name="Text Indent A" xfId="3675"/>
    <cellStyle name="Text Indent B" xfId="3676"/>
    <cellStyle name="Text Indent C" xfId="3677"/>
    <cellStyle name="Title" xfId="3678"/>
    <cellStyle name="title [1]" xfId="3679"/>
    <cellStyle name="title [2]" xfId="3680"/>
    <cellStyle name="Total" xfId="3681"/>
    <cellStyle name="Total 2" xfId="3682"/>
    <cellStyle name="UM" xfId="3683"/>
    <cellStyle name="Virgule fixe" xfId="3684"/>
    <cellStyle name="W?rung [0]_laroux" xfId="3685"/>
    <cellStyle name="W?rung_laroux" xfId="3686"/>
    <cellStyle name="wonga" xfId="3687"/>
    <cellStyle name="_x0008_z" xfId="3688"/>
    <cellStyle name="μU¿¡ ¿A´A CIAIÆU¸μAⓒ" xfId="3689"/>
    <cellStyle name="|?ドE" xfId="3690"/>
    <cellStyle name="강조색1 2" xfId="3691"/>
    <cellStyle name="강조색2 2" xfId="3692"/>
    <cellStyle name="강조색3 2" xfId="3693"/>
    <cellStyle name="강조색4 2" xfId="3694"/>
    <cellStyle name="강조색5 2" xfId="3695"/>
    <cellStyle name="강조색6 2" xfId="3696"/>
    <cellStyle name="견적" xfId="3697"/>
    <cellStyle name="경고문 2" xfId="3698"/>
    <cellStyle name="계산 2" xfId="3699"/>
    <cellStyle name="고정소숫점" xfId="3700"/>
    <cellStyle name="고정소숫점 2" xfId="3701"/>
    <cellStyle name="고정출력1" xfId="3702"/>
    <cellStyle name="고정출력2" xfId="3703"/>
    <cellStyle name="공종" xfId="3704"/>
    <cellStyle name="기계" xfId="3705"/>
    <cellStyle name="끼_x0001_?" xfId="3706"/>
    <cellStyle name="나쁨 2" xfId="3707"/>
    <cellStyle name="날짜" xfId="3708"/>
    <cellStyle name="내역서" xfId="3709"/>
    <cellStyle name="네모제목" xfId="3710"/>
    <cellStyle name="네모제목 2" xfId="3711"/>
    <cellStyle name="단위(원)" xfId="3712"/>
    <cellStyle name="달러" xfId="3713"/>
    <cellStyle name="뒤에 오는 하이퍼링크" xfId="3714"/>
    <cellStyle name="드럼단위" xfId="3715"/>
    <cellStyle name="똿떓죶Ø괻 [0.00]_PRODUCT DETAIL Q1" xfId="3716"/>
    <cellStyle name="똿떓죶Ø괻_PRODUCT DETAIL Q1" xfId="3717"/>
    <cellStyle name="똿뗦먛귟 [0.00]_laroux" xfId="3718"/>
    <cellStyle name="똿뗦먛귟_laroux" xfId="3719"/>
    <cellStyle name="마이너스키" xfId="3720"/>
    <cellStyle name="메모 2" xfId="3721"/>
    <cellStyle name="묮뎋 [0.00]_PRODUCT DETAIL Q1" xfId="3722"/>
    <cellStyle name="묮뎋_PRODUCT DETAIL Q1" xfId="3723"/>
    <cellStyle name="믅됞 [0.00]_laroux" xfId="3724"/>
    <cellStyle name="믅됞_laroux" xfId="3725"/>
    <cellStyle name="배분" xfId="3726"/>
    <cellStyle name="백" xfId="3727"/>
    <cellStyle name="백분율 [△1]" xfId="3728"/>
    <cellStyle name="백분율 [△2]" xfId="3729"/>
    <cellStyle name="백분율 [0]" xfId="3730"/>
    <cellStyle name="백분율 [2]" xfId="3731"/>
    <cellStyle name="백분율 2" xfId="3732"/>
    <cellStyle name="백분율 2 2" xfId="3733"/>
    <cellStyle name="백분율［△1］" xfId="3734"/>
    <cellStyle name="백분율［△2］" xfId="3735"/>
    <cellStyle name="병합 후 가운데 맞춤" xfId="3736"/>
    <cellStyle name="병합 후 가운데 정열" xfId="3737"/>
    <cellStyle name="보통 2" xfId="3738"/>
    <cellStyle name="분수" xfId="3739"/>
    <cellStyle name="분수 2" xfId="3740"/>
    <cellStyle name="뷭?" xfId="3741"/>
    <cellStyle name="빨간색" xfId="3742"/>
    <cellStyle name="빨강" xfId="3743"/>
    <cellStyle name="선택영역의 가운데로" xfId="3744"/>
    <cellStyle name="설계서-내용" xfId="3745"/>
    <cellStyle name="설계서-내용-소수점" xfId="3746"/>
    <cellStyle name="설계서-내용-우" xfId="3747"/>
    <cellStyle name="설계서-내용-좌" xfId="3748"/>
    <cellStyle name="설계서-소제목" xfId="3749"/>
    <cellStyle name="설계서-타이틀" xfId="3750"/>
    <cellStyle name="설계서-항목" xfId="3751"/>
    <cellStyle name="설명 텍스트 2" xfId="3752"/>
    <cellStyle name="셀 확인 2" xfId="3753"/>
    <cellStyle name="수량1" xfId="3754"/>
    <cellStyle name="수목명" xfId="3755"/>
    <cellStyle name="숫자(R)" xfId="3756"/>
    <cellStyle name="숫자(R) 2" xfId="3757"/>
    <cellStyle name="쉼표 [0] 2" xfId="3758"/>
    <cellStyle name="쉼표 [0] 2 2" xfId="3759"/>
    <cellStyle name="쉼표 [0] 2 2 2 3" xfId="3760"/>
    <cellStyle name="쉼표 [0] 2 2 2 3 2" xfId="3761"/>
    <cellStyle name="쉼표 [0] 2 3" xfId="3762"/>
    <cellStyle name="쉼표 [0] 2 3 2" xfId="3763"/>
    <cellStyle name="쉼표 [0] 2 4" xfId="3764"/>
    <cellStyle name="쉼표 [0] 2 5" xfId="3765"/>
    <cellStyle name="쉼표 [0] 3" xfId="3766"/>
    <cellStyle name="쉼표 [0] 4" xfId="3767"/>
    <cellStyle name="쉼표 [0] 4 2" xfId="3768"/>
    <cellStyle name="쉼표 [0] 5" xfId="3769"/>
    <cellStyle name="쉼표 [0] 6" xfId="3770"/>
    <cellStyle name="쉼표 [0] 6 2" xfId="3771"/>
    <cellStyle name="쉼표 [0] 7" xfId="3772"/>
    <cellStyle name="쉼표 [0] 8" xfId="3773"/>
    <cellStyle name="스타일 1" xfId="3774"/>
    <cellStyle name="스타일 1 2" xfId="3775"/>
    <cellStyle name="스타일 2" xfId="3776"/>
    <cellStyle name="스타일 3" xfId="3777"/>
    <cellStyle name="안건회계법인" xfId="3778"/>
    <cellStyle name="연결된 셀 2" xfId="3779"/>
    <cellStyle name="영호" xfId="3780"/>
    <cellStyle name="요약 2" xfId="3781"/>
    <cellStyle name="요약 3" xfId="3782"/>
    <cellStyle name="원" xfId="3783"/>
    <cellStyle name="일" xfId="3784"/>
    <cellStyle name="일_Module4" xfId="3785"/>
    <cellStyle name="일_Module4_공사계획서" xfId="3786"/>
    <cellStyle name="일_Module4_공사비예산서" xfId="3787"/>
    <cellStyle name="일_Module4_공사설명서" xfId="3788"/>
    <cellStyle name="일_Module4_노임단가표" xfId="3789"/>
    <cellStyle name="일_Module4_신화순분기" xfId="3790"/>
    <cellStyle name="일_공사계획서" xfId="3791"/>
    <cellStyle name="일_공사비예산서" xfId="3792"/>
    <cellStyle name="일_공사설명서" xfId="3793"/>
    <cellStyle name="일_공사설명서_1" xfId="3794"/>
    <cellStyle name="일_공사설명서_1_신서산자통신고" xfId="3795"/>
    <cellStyle name="일_공사설명서_1_울주지통(부산)" xfId="3796"/>
    <cellStyle name="일_공사설명서_2" xfId="3797"/>
    <cellStyle name="일_노임단가표" xfId="3798"/>
    <cellStyle name="일_노임단가표_1" xfId="3799"/>
    <cellStyle name="일_신화순분기" xfId="3800"/>
    <cellStyle name="일_터파기(차도)" xfId="3801"/>
    <cellStyle name="일_회선설계" xfId="3802"/>
    <cellStyle name="일_회선설계서 (2)" xfId="3803"/>
    <cellStyle name="일_회선설계서 (2)_신서산자통신고" xfId="3804"/>
    <cellStyle name="일_회선설계서 (2)_울주지통(부산)" xfId="3805"/>
    <cellStyle name="입력 2" xfId="3806"/>
    <cellStyle name="자리수" xfId="3807"/>
    <cellStyle name="자리수0" xfId="3808"/>
    <cellStyle name="자리수0 2" xfId="3809"/>
    <cellStyle name="제목 1 1" xfId="3810"/>
    <cellStyle name="제목 1 2" xfId="3811"/>
    <cellStyle name="제목 2 2" xfId="3812"/>
    <cellStyle name="제목 3 2" xfId="3813"/>
    <cellStyle name="제목 3 3" xfId="3814"/>
    <cellStyle name="제목 3 4" xfId="3815"/>
    <cellStyle name="제목 4 2" xfId="3816"/>
    <cellStyle name="제목 5" xfId="3817"/>
    <cellStyle name="제목[1 줄]" xfId="3818"/>
    <cellStyle name="제목[2줄 아래]" xfId="3819"/>
    <cellStyle name="제목[2줄 아래] 2" xfId="3820"/>
    <cellStyle name="제목[2줄 위]" xfId="3821"/>
    <cellStyle name="제목1" xfId="3822"/>
    <cellStyle name="좋음 2" xfId="3823"/>
    <cellStyle name="지정되지 않음" xfId="3824"/>
    <cellStyle name="출력 2" xfId="3825"/>
    <cellStyle name="출력 3" xfId="3826"/>
    <cellStyle name="콤마 [#]" xfId="3827"/>
    <cellStyle name="콤마 []" xfId="3828"/>
    <cellStyle name="콤마 [0]" xfId="3829"/>
    <cellStyle name="콤마 [0]기기자재비" xfId="3830"/>
    <cellStyle name="콤마 [2]" xfId="3831"/>
    <cellStyle name="콤마 [금액]" xfId="3832"/>
    <cellStyle name="콤마 [소수]" xfId="3833"/>
    <cellStyle name="콤마 [수량]" xfId="3834"/>
    <cellStyle name="콤마 1" xfId="3835"/>
    <cellStyle name="콤마(1)" xfId="3836"/>
    <cellStyle name="콤마[ ]" xfId="3837"/>
    <cellStyle name="콤마[*]" xfId="3838"/>
    <cellStyle name="콤마[.]" xfId="3839"/>
    <cellStyle name="콤마[0]" xfId="3840"/>
    <cellStyle name="콤마_  종  합  " xfId="3841"/>
    <cellStyle name="통화 [0] 2" xfId="3842"/>
    <cellStyle name="통화 [0] 2 2" xfId="3843"/>
    <cellStyle name="통화 [0] 3" xfId="3844"/>
    <cellStyle name="퍼센트" xfId="3845"/>
    <cellStyle name="표준" xfId="0" builtinId="0"/>
    <cellStyle name="표준 10" xfId="3846"/>
    <cellStyle name="표준 10 2" xfId="3847"/>
    <cellStyle name="표준 11" xfId="3848"/>
    <cellStyle name="표준 12" xfId="3849"/>
    <cellStyle name="표준 13" xfId="3850"/>
    <cellStyle name="표준 14" xfId="3851"/>
    <cellStyle name="표준 15" xfId="3852"/>
    <cellStyle name="표준 16" xfId="3853"/>
    <cellStyle name="표준 2" xfId="3854"/>
    <cellStyle name="표준 2 2" xfId="1"/>
    <cellStyle name="표준 2 3" xfId="3855"/>
    <cellStyle name="표준 2 4" xfId="3856"/>
    <cellStyle name="표준 3" xfId="2"/>
    <cellStyle name="표준 3 2" xfId="3857"/>
    <cellStyle name="표준 4" xfId="3858"/>
    <cellStyle name="표준 4 2" xfId="3859"/>
    <cellStyle name="표준 5" xfId="3860"/>
    <cellStyle name="표준 6" xfId="3861"/>
    <cellStyle name="표준 7" xfId="3862"/>
    <cellStyle name="표준 8" xfId="3863"/>
    <cellStyle name="표준 9" xfId="3864"/>
    <cellStyle name="標準_Akia(F）-8" xfId="3865"/>
    <cellStyle name="표준2" xfId="3866"/>
    <cellStyle name="합산" xfId="3867"/>
    <cellStyle name="垓" xfId="3868"/>
    <cellStyle name="화폐기호" xfId="3869"/>
    <cellStyle name="화폐기호 2" xfId="3870"/>
    <cellStyle name="화폐기호0" xfId="3871"/>
    <cellStyle name="화폐기호0 2" xfId="387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0.xml"/><Relationship Id="rId117" Type="http://schemas.openxmlformats.org/officeDocument/2006/relationships/externalLink" Target="externalLinks/externalLink111.xml"/><Relationship Id="rId21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63" Type="http://schemas.openxmlformats.org/officeDocument/2006/relationships/externalLink" Target="externalLinks/externalLink57.xml"/><Relationship Id="rId68" Type="http://schemas.openxmlformats.org/officeDocument/2006/relationships/externalLink" Target="externalLinks/externalLink62.xml"/><Relationship Id="rId84" Type="http://schemas.openxmlformats.org/officeDocument/2006/relationships/externalLink" Target="externalLinks/externalLink78.xml"/><Relationship Id="rId89" Type="http://schemas.openxmlformats.org/officeDocument/2006/relationships/externalLink" Target="externalLinks/externalLink83.xml"/><Relationship Id="rId112" Type="http://schemas.openxmlformats.org/officeDocument/2006/relationships/externalLink" Target="externalLinks/externalLink106.xml"/><Relationship Id="rId133" Type="http://schemas.openxmlformats.org/officeDocument/2006/relationships/externalLink" Target="externalLinks/externalLink127.xml"/><Relationship Id="rId138" Type="http://schemas.openxmlformats.org/officeDocument/2006/relationships/externalLink" Target="externalLinks/externalLink132.xml"/><Relationship Id="rId154" Type="http://schemas.openxmlformats.org/officeDocument/2006/relationships/externalLink" Target="externalLinks/externalLink148.xml"/><Relationship Id="rId159" Type="http://schemas.openxmlformats.org/officeDocument/2006/relationships/externalLink" Target="externalLinks/externalLink153.xml"/><Relationship Id="rId170" Type="http://schemas.openxmlformats.org/officeDocument/2006/relationships/theme" Target="theme/theme1.xml"/><Relationship Id="rId16" Type="http://schemas.openxmlformats.org/officeDocument/2006/relationships/externalLink" Target="externalLinks/externalLink10.xml"/><Relationship Id="rId107" Type="http://schemas.openxmlformats.org/officeDocument/2006/relationships/externalLink" Target="externalLinks/externalLink101.xml"/><Relationship Id="rId11" Type="http://schemas.openxmlformats.org/officeDocument/2006/relationships/externalLink" Target="externalLinks/externalLink5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74" Type="http://schemas.openxmlformats.org/officeDocument/2006/relationships/externalLink" Target="externalLinks/externalLink68.xml"/><Relationship Id="rId79" Type="http://schemas.openxmlformats.org/officeDocument/2006/relationships/externalLink" Target="externalLinks/externalLink73.xml"/><Relationship Id="rId102" Type="http://schemas.openxmlformats.org/officeDocument/2006/relationships/externalLink" Target="externalLinks/externalLink96.xml"/><Relationship Id="rId123" Type="http://schemas.openxmlformats.org/officeDocument/2006/relationships/externalLink" Target="externalLinks/externalLink117.xml"/><Relationship Id="rId128" Type="http://schemas.openxmlformats.org/officeDocument/2006/relationships/externalLink" Target="externalLinks/externalLink122.xml"/><Relationship Id="rId144" Type="http://schemas.openxmlformats.org/officeDocument/2006/relationships/externalLink" Target="externalLinks/externalLink138.xml"/><Relationship Id="rId149" Type="http://schemas.openxmlformats.org/officeDocument/2006/relationships/externalLink" Target="externalLinks/externalLink143.xml"/><Relationship Id="rId5" Type="http://schemas.openxmlformats.org/officeDocument/2006/relationships/worksheet" Target="worksheets/sheet5.xml"/><Relationship Id="rId90" Type="http://schemas.openxmlformats.org/officeDocument/2006/relationships/externalLink" Target="externalLinks/externalLink84.xml"/><Relationship Id="rId95" Type="http://schemas.openxmlformats.org/officeDocument/2006/relationships/externalLink" Target="externalLinks/externalLink89.xml"/><Relationship Id="rId160" Type="http://schemas.openxmlformats.org/officeDocument/2006/relationships/externalLink" Target="externalLinks/externalLink154.xml"/><Relationship Id="rId165" Type="http://schemas.openxmlformats.org/officeDocument/2006/relationships/externalLink" Target="externalLinks/externalLink159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64" Type="http://schemas.openxmlformats.org/officeDocument/2006/relationships/externalLink" Target="externalLinks/externalLink58.xml"/><Relationship Id="rId69" Type="http://schemas.openxmlformats.org/officeDocument/2006/relationships/externalLink" Target="externalLinks/externalLink63.xml"/><Relationship Id="rId113" Type="http://schemas.openxmlformats.org/officeDocument/2006/relationships/externalLink" Target="externalLinks/externalLink107.xml"/><Relationship Id="rId118" Type="http://schemas.openxmlformats.org/officeDocument/2006/relationships/externalLink" Target="externalLinks/externalLink112.xml"/><Relationship Id="rId134" Type="http://schemas.openxmlformats.org/officeDocument/2006/relationships/externalLink" Target="externalLinks/externalLink128.xml"/><Relationship Id="rId139" Type="http://schemas.openxmlformats.org/officeDocument/2006/relationships/externalLink" Target="externalLinks/externalLink133.xml"/><Relationship Id="rId80" Type="http://schemas.openxmlformats.org/officeDocument/2006/relationships/externalLink" Target="externalLinks/externalLink74.xml"/><Relationship Id="rId85" Type="http://schemas.openxmlformats.org/officeDocument/2006/relationships/externalLink" Target="externalLinks/externalLink79.xml"/><Relationship Id="rId150" Type="http://schemas.openxmlformats.org/officeDocument/2006/relationships/externalLink" Target="externalLinks/externalLink144.xml"/><Relationship Id="rId155" Type="http://schemas.openxmlformats.org/officeDocument/2006/relationships/externalLink" Target="externalLinks/externalLink149.xml"/><Relationship Id="rId171" Type="http://schemas.openxmlformats.org/officeDocument/2006/relationships/styles" Target="styles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59" Type="http://schemas.openxmlformats.org/officeDocument/2006/relationships/externalLink" Target="externalLinks/externalLink53.xml"/><Relationship Id="rId103" Type="http://schemas.openxmlformats.org/officeDocument/2006/relationships/externalLink" Target="externalLinks/externalLink97.xml"/><Relationship Id="rId108" Type="http://schemas.openxmlformats.org/officeDocument/2006/relationships/externalLink" Target="externalLinks/externalLink102.xml"/><Relationship Id="rId124" Type="http://schemas.openxmlformats.org/officeDocument/2006/relationships/externalLink" Target="externalLinks/externalLink118.xml"/><Relationship Id="rId129" Type="http://schemas.openxmlformats.org/officeDocument/2006/relationships/externalLink" Target="externalLinks/externalLink123.xml"/><Relationship Id="rId54" Type="http://schemas.openxmlformats.org/officeDocument/2006/relationships/externalLink" Target="externalLinks/externalLink48.xml"/><Relationship Id="rId70" Type="http://schemas.openxmlformats.org/officeDocument/2006/relationships/externalLink" Target="externalLinks/externalLink64.xml"/><Relationship Id="rId75" Type="http://schemas.openxmlformats.org/officeDocument/2006/relationships/externalLink" Target="externalLinks/externalLink69.xml"/><Relationship Id="rId91" Type="http://schemas.openxmlformats.org/officeDocument/2006/relationships/externalLink" Target="externalLinks/externalLink85.xml"/><Relationship Id="rId96" Type="http://schemas.openxmlformats.org/officeDocument/2006/relationships/externalLink" Target="externalLinks/externalLink90.xml"/><Relationship Id="rId140" Type="http://schemas.openxmlformats.org/officeDocument/2006/relationships/externalLink" Target="externalLinks/externalLink134.xml"/><Relationship Id="rId145" Type="http://schemas.openxmlformats.org/officeDocument/2006/relationships/externalLink" Target="externalLinks/externalLink139.xml"/><Relationship Id="rId161" Type="http://schemas.openxmlformats.org/officeDocument/2006/relationships/externalLink" Target="externalLinks/externalLink155.xml"/><Relationship Id="rId166" Type="http://schemas.openxmlformats.org/officeDocument/2006/relationships/externalLink" Target="externalLinks/externalLink16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106" Type="http://schemas.openxmlformats.org/officeDocument/2006/relationships/externalLink" Target="externalLinks/externalLink100.xml"/><Relationship Id="rId114" Type="http://schemas.openxmlformats.org/officeDocument/2006/relationships/externalLink" Target="externalLinks/externalLink108.xml"/><Relationship Id="rId119" Type="http://schemas.openxmlformats.org/officeDocument/2006/relationships/externalLink" Target="externalLinks/externalLink113.xml"/><Relationship Id="rId127" Type="http://schemas.openxmlformats.org/officeDocument/2006/relationships/externalLink" Target="externalLinks/externalLink121.xml"/><Relationship Id="rId10" Type="http://schemas.openxmlformats.org/officeDocument/2006/relationships/externalLink" Target="externalLinks/externalLink4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externalLink" Target="externalLinks/externalLink54.xml"/><Relationship Id="rId65" Type="http://schemas.openxmlformats.org/officeDocument/2006/relationships/externalLink" Target="externalLinks/externalLink59.xml"/><Relationship Id="rId73" Type="http://schemas.openxmlformats.org/officeDocument/2006/relationships/externalLink" Target="externalLinks/externalLink67.xml"/><Relationship Id="rId78" Type="http://schemas.openxmlformats.org/officeDocument/2006/relationships/externalLink" Target="externalLinks/externalLink72.xml"/><Relationship Id="rId81" Type="http://schemas.openxmlformats.org/officeDocument/2006/relationships/externalLink" Target="externalLinks/externalLink75.xml"/><Relationship Id="rId86" Type="http://schemas.openxmlformats.org/officeDocument/2006/relationships/externalLink" Target="externalLinks/externalLink80.xml"/><Relationship Id="rId94" Type="http://schemas.openxmlformats.org/officeDocument/2006/relationships/externalLink" Target="externalLinks/externalLink88.xml"/><Relationship Id="rId99" Type="http://schemas.openxmlformats.org/officeDocument/2006/relationships/externalLink" Target="externalLinks/externalLink93.xml"/><Relationship Id="rId101" Type="http://schemas.openxmlformats.org/officeDocument/2006/relationships/externalLink" Target="externalLinks/externalLink95.xml"/><Relationship Id="rId122" Type="http://schemas.openxmlformats.org/officeDocument/2006/relationships/externalLink" Target="externalLinks/externalLink116.xml"/><Relationship Id="rId130" Type="http://schemas.openxmlformats.org/officeDocument/2006/relationships/externalLink" Target="externalLinks/externalLink124.xml"/><Relationship Id="rId135" Type="http://schemas.openxmlformats.org/officeDocument/2006/relationships/externalLink" Target="externalLinks/externalLink129.xml"/><Relationship Id="rId143" Type="http://schemas.openxmlformats.org/officeDocument/2006/relationships/externalLink" Target="externalLinks/externalLink137.xml"/><Relationship Id="rId148" Type="http://schemas.openxmlformats.org/officeDocument/2006/relationships/externalLink" Target="externalLinks/externalLink142.xml"/><Relationship Id="rId151" Type="http://schemas.openxmlformats.org/officeDocument/2006/relationships/externalLink" Target="externalLinks/externalLink145.xml"/><Relationship Id="rId156" Type="http://schemas.openxmlformats.org/officeDocument/2006/relationships/externalLink" Target="externalLinks/externalLink150.xml"/><Relationship Id="rId164" Type="http://schemas.openxmlformats.org/officeDocument/2006/relationships/externalLink" Target="externalLinks/externalLink158.xml"/><Relationship Id="rId169" Type="http://schemas.openxmlformats.org/officeDocument/2006/relationships/externalLink" Target="externalLinks/externalLink16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72" Type="http://schemas.openxmlformats.org/officeDocument/2006/relationships/sharedStrings" Target="sharedStrings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9" Type="http://schemas.openxmlformats.org/officeDocument/2006/relationships/externalLink" Target="externalLinks/externalLink33.xml"/><Relationship Id="rId109" Type="http://schemas.openxmlformats.org/officeDocument/2006/relationships/externalLink" Target="externalLinks/externalLink103.xml"/><Relationship Id="rId34" Type="http://schemas.openxmlformats.org/officeDocument/2006/relationships/externalLink" Target="externalLinks/externalLink28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76" Type="http://schemas.openxmlformats.org/officeDocument/2006/relationships/externalLink" Target="externalLinks/externalLink70.xml"/><Relationship Id="rId97" Type="http://schemas.openxmlformats.org/officeDocument/2006/relationships/externalLink" Target="externalLinks/externalLink91.xml"/><Relationship Id="rId104" Type="http://schemas.openxmlformats.org/officeDocument/2006/relationships/externalLink" Target="externalLinks/externalLink98.xml"/><Relationship Id="rId120" Type="http://schemas.openxmlformats.org/officeDocument/2006/relationships/externalLink" Target="externalLinks/externalLink114.xml"/><Relationship Id="rId125" Type="http://schemas.openxmlformats.org/officeDocument/2006/relationships/externalLink" Target="externalLinks/externalLink119.xml"/><Relationship Id="rId141" Type="http://schemas.openxmlformats.org/officeDocument/2006/relationships/externalLink" Target="externalLinks/externalLink135.xml"/><Relationship Id="rId146" Type="http://schemas.openxmlformats.org/officeDocument/2006/relationships/externalLink" Target="externalLinks/externalLink140.xml"/><Relationship Id="rId167" Type="http://schemas.openxmlformats.org/officeDocument/2006/relationships/externalLink" Target="externalLinks/externalLink161.xml"/><Relationship Id="rId7" Type="http://schemas.openxmlformats.org/officeDocument/2006/relationships/externalLink" Target="externalLinks/externalLink1.xml"/><Relationship Id="rId71" Type="http://schemas.openxmlformats.org/officeDocument/2006/relationships/externalLink" Target="externalLinks/externalLink65.xml"/><Relationship Id="rId92" Type="http://schemas.openxmlformats.org/officeDocument/2006/relationships/externalLink" Target="externalLinks/externalLink86.xml"/><Relationship Id="rId162" Type="http://schemas.openxmlformats.org/officeDocument/2006/relationships/externalLink" Target="externalLinks/externalLink156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3.xml"/><Relationship Id="rId24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66" Type="http://schemas.openxmlformats.org/officeDocument/2006/relationships/externalLink" Target="externalLinks/externalLink60.xml"/><Relationship Id="rId87" Type="http://schemas.openxmlformats.org/officeDocument/2006/relationships/externalLink" Target="externalLinks/externalLink81.xml"/><Relationship Id="rId110" Type="http://schemas.openxmlformats.org/officeDocument/2006/relationships/externalLink" Target="externalLinks/externalLink104.xml"/><Relationship Id="rId115" Type="http://schemas.openxmlformats.org/officeDocument/2006/relationships/externalLink" Target="externalLinks/externalLink109.xml"/><Relationship Id="rId131" Type="http://schemas.openxmlformats.org/officeDocument/2006/relationships/externalLink" Target="externalLinks/externalLink125.xml"/><Relationship Id="rId136" Type="http://schemas.openxmlformats.org/officeDocument/2006/relationships/externalLink" Target="externalLinks/externalLink130.xml"/><Relationship Id="rId157" Type="http://schemas.openxmlformats.org/officeDocument/2006/relationships/externalLink" Target="externalLinks/externalLink151.xml"/><Relationship Id="rId61" Type="http://schemas.openxmlformats.org/officeDocument/2006/relationships/externalLink" Target="externalLinks/externalLink55.xml"/><Relationship Id="rId82" Type="http://schemas.openxmlformats.org/officeDocument/2006/relationships/externalLink" Target="externalLinks/externalLink76.xml"/><Relationship Id="rId152" Type="http://schemas.openxmlformats.org/officeDocument/2006/relationships/externalLink" Target="externalLinks/externalLink146.xml"/><Relationship Id="rId173" Type="http://schemas.openxmlformats.org/officeDocument/2006/relationships/calcChain" Target="calcChain.xml"/><Relationship Id="rId19" Type="http://schemas.openxmlformats.org/officeDocument/2006/relationships/externalLink" Target="externalLinks/externalLink13.xml"/><Relationship Id="rId14" Type="http://schemas.openxmlformats.org/officeDocument/2006/relationships/externalLink" Target="externalLinks/externalLink8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56" Type="http://schemas.openxmlformats.org/officeDocument/2006/relationships/externalLink" Target="externalLinks/externalLink50.xml"/><Relationship Id="rId77" Type="http://schemas.openxmlformats.org/officeDocument/2006/relationships/externalLink" Target="externalLinks/externalLink71.xml"/><Relationship Id="rId100" Type="http://schemas.openxmlformats.org/officeDocument/2006/relationships/externalLink" Target="externalLinks/externalLink94.xml"/><Relationship Id="rId105" Type="http://schemas.openxmlformats.org/officeDocument/2006/relationships/externalLink" Target="externalLinks/externalLink99.xml"/><Relationship Id="rId126" Type="http://schemas.openxmlformats.org/officeDocument/2006/relationships/externalLink" Target="externalLinks/externalLink120.xml"/><Relationship Id="rId147" Type="http://schemas.openxmlformats.org/officeDocument/2006/relationships/externalLink" Target="externalLinks/externalLink141.xml"/><Relationship Id="rId168" Type="http://schemas.openxmlformats.org/officeDocument/2006/relationships/externalLink" Target="externalLinks/externalLink162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72" Type="http://schemas.openxmlformats.org/officeDocument/2006/relationships/externalLink" Target="externalLinks/externalLink66.xml"/><Relationship Id="rId93" Type="http://schemas.openxmlformats.org/officeDocument/2006/relationships/externalLink" Target="externalLinks/externalLink87.xml"/><Relationship Id="rId98" Type="http://schemas.openxmlformats.org/officeDocument/2006/relationships/externalLink" Target="externalLinks/externalLink92.xml"/><Relationship Id="rId121" Type="http://schemas.openxmlformats.org/officeDocument/2006/relationships/externalLink" Target="externalLinks/externalLink115.xml"/><Relationship Id="rId142" Type="http://schemas.openxmlformats.org/officeDocument/2006/relationships/externalLink" Target="externalLinks/externalLink136.xml"/><Relationship Id="rId163" Type="http://schemas.openxmlformats.org/officeDocument/2006/relationships/externalLink" Target="externalLinks/externalLink157.xml"/><Relationship Id="rId3" Type="http://schemas.openxmlformats.org/officeDocument/2006/relationships/worksheet" Target="worksheets/sheet3.xml"/><Relationship Id="rId25" Type="http://schemas.openxmlformats.org/officeDocument/2006/relationships/externalLink" Target="externalLinks/externalLink19.xml"/><Relationship Id="rId46" Type="http://schemas.openxmlformats.org/officeDocument/2006/relationships/externalLink" Target="externalLinks/externalLink40.xml"/><Relationship Id="rId67" Type="http://schemas.openxmlformats.org/officeDocument/2006/relationships/externalLink" Target="externalLinks/externalLink61.xml"/><Relationship Id="rId116" Type="http://schemas.openxmlformats.org/officeDocument/2006/relationships/externalLink" Target="externalLinks/externalLink110.xml"/><Relationship Id="rId137" Type="http://schemas.openxmlformats.org/officeDocument/2006/relationships/externalLink" Target="externalLinks/externalLink131.xml"/><Relationship Id="rId158" Type="http://schemas.openxmlformats.org/officeDocument/2006/relationships/externalLink" Target="externalLinks/externalLink152.xml"/><Relationship Id="rId20" Type="http://schemas.openxmlformats.org/officeDocument/2006/relationships/externalLink" Target="externalLinks/externalLink14.xml"/><Relationship Id="rId41" Type="http://schemas.openxmlformats.org/officeDocument/2006/relationships/externalLink" Target="externalLinks/externalLink35.xml"/><Relationship Id="rId62" Type="http://schemas.openxmlformats.org/officeDocument/2006/relationships/externalLink" Target="externalLinks/externalLink56.xml"/><Relationship Id="rId83" Type="http://schemas.openxmlformats.org/officeDocument/2006/relationships/externalLink" Target="externalLinks/externalLink77.xml"/><Relationship Id="rId88" Type="http://schemas.openxmlformats.org/officeDocument/2006/relationships/externalLink" Target="externalLinks/externalLink82.xml"/><Relationship Id="rId111" Type="http://schemas.openxmlformats.org/officeDocument/2006/relationships/externalLink" Target="externalLinks/externalLink105.xml"/><Relationship Id="rId132" Type="http://schemas.openxmlformats.org/officeDocument/2006/relationships/externalLink" Target="externalLinks/externalLink126.xml"/><Relationship Id="rId153" Type="http://schemas.openxmlformats.org/officeDocument/2006/relationships/externalLink" Target="externalLinks/externalLink14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WG\ILOT-MI\YUNCH\PLOT\SD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9892;&#45236;&#44148;&#52629;&#48512;\&#47581;&#50868;&#50689;&#54016;\&#54616;&#45208;&#47196;&#44277;&#49324;\&#50577;&#49885;\&#44305;&#49444;&#44228;2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76;&#49440;&#45224;\C\My%20Documents\&#52572;&#50980;&#48337;\&#44368;&#50977;&#52397;\&#54632;&#54217;&#44368;&#50977;&#52397;\&#49552;&#48520;&#44228;&#49328;&#49436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4608;&#50689;&#50896;\D\&#54532;&#47196;&#51229;&#53944;\&#50896;&#46020;&#48393;\&#52572;&#51333;&#46020;&#47732;\&#48513;&#54620;&#49328;%20&#52572;&#51333;\&#45236;&#50669;&#49436;\DATA\XLS\SK&amp;C\DONGHAE\T6-2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48148;&#53461;%20&#54868;&#47732;\&#51060;&#49457;&#48120;\&#44204;&#51201;&#49436;&#48169;\&#49457;&#50864;&#48169;\&#49352;%20&#54260;&#45908;\&#52509;&#45236;&#50669;&#49436;&#54632;\&#45224;&#50896;&#44204;&#51201;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0980;&#54840;\CD-WRITE\&#54200;&#51648;&#54632;\&#45929;&#54784;&#45768;\2000&#45380;\sgi\2000&#45380;\2000&#45380;\1999&#45380;\EXCEL\&#44288;&#44305;&#48149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9892;&#45236;&#44148;&#52629;&#48512;\&#50715;&#45216;&#44732;\&#44277;&#49324;&#44288;&#47144;&#44277;&#53685;\&#54408;&#49480;&#44288;&#47144;\&#54408;&#49480;(&#52992;&#51060;&#48660;TV&#50948;&#51452;)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51060;&#51064;&#46041;\&#51060;&#51064;&#46041;\&#47568;&#46629;&#44032;&#47532;\My%20Documents\&#44148;&#52629;\&#47560;&#44536;&#45367;&#51032;&#51221;&#48512;&#51216;\&#49888;-&#52572;&#51333;&#54869;&#51221;&#48169;&#54868;&#48169;&#48276;&#49492;&#53552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&#46020;&#50864;&#48120;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3468;&#44397;\&#44277;&#50976;\CHOL2000\DOWN\&#47215;&#45936;&#49660;&#54609;(&#54252;&#54637;&#51216;)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3580;&#45768;&#49828;&#51109;&#51312;&#47749;&#44277;&#49324;.XLS" TargetMode="External"/></Relationships>
</file>

<file path=xl/externalLinks/_rels/externalLink10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oulgas\my%20documents\USER\RA\GONGSABE\NON_DONG\COND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63.daum.net/&#50577;&#49885;%20&#54028;&#51068;/My%20Documents/SKT/4-47&#52264;/&#49444;&#44228;&#49436;(SKT4-47.xls" TargetMode="External"/></Relationships>
</file>

<file path=xl/externalLinks/_rels/externalLink1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4608;&#50689;&#54616;\C\&#50689;&#46020;\&#51648;&#51109;&#51204;&#51452;\&#45817;&#49324;\&#49688;&#50857;&#44032;&#48512;\&#50516;&#45224;&#44277;&#50896;.XLS" TargetMode="External"/></Relationships>
</file>

<file path=xl/externalLinks/_rels/externalLink1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8149;&#53468;&#44397;\&#44277;&#50976;\CHOL2000\DOWN\&#47215;&#45936;&#49660;&#54609;(&#54252;&#54637;&#51216;).xls" TargetMode="External"/></Relationships>
</file>

<file path=xl/externalLinks/_rels/externalLink1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7928;&#49692;&#54840;\ES\&#44592;&#44228;&#44221;&#48708;\WINDOWS\EXCEL\KIM.XLS" TargetMode="External"/></Relationships>
</file>

<file path=xl/externalLinks/_rels/externalLink1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3468;&#44397;\&#44277;&#50976;\CHOL2000\DOWN\My%20Documents\&#48177;&#54868;&#51216;&#44305;&#51452;&#51216;\&#46321;&#44592;&#44396;&#45236;&#50669;&#49436;(HOTEL).xls" TargetMode="External"/></Relationships>
</file>

<file path=xl/externalLinks/_rels/externalLink1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8;&#51068;1\D\cad-wok\&#49888;&#54840;&#46321;\&#50668;&#49688;1&#52397;&#49324;&#50808;%201\&#49444;&#44228;&#45236;&#50669;&#49436;.xls" TargetMode="External"/></Relationships>
</file>

<file path=xl/externalLinks/_rels/externalLink1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KKK.XLS" TargetMode="External"/></Relationships>
</file>

<file path=xl/externalLinks/_rels/externalLink1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51312;&#50857;&#55064;\C\WINDOWS\Temporary%20Internet%20Files\Content.IE5\5X34ASQ8\My%20Documents\JOB\&#44204;&#51201;(&#50672;&#49845;).xls" TargetMode="External"/></Relationships>
</file>

<file path=xl/externalLinks/_rels/externalLink117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48148;&#53461;%20&#54868;&#47732;/&#44204;&#51201;&#49436;&#47784;&#51020;/kwork/&#44204;&#51201;&#49436;/&#44277;&#51221;&#52384;/&#49472;&#53580;&#53356;&#45432;.xls" TargetMode="External"/></Relationships>
</file>

<file path=xl/externalLinks/_rels/externalLink118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48148;&#53461;%20&#54868;&#47732;/&#44204;&#51201;&#49436;&#47784;&#51020;/HNC/FONT/&#49472;&#53580;&#53356;&#45432;.xls" TargetMode="External"/></Relationships>
</file>

<file path=xl/externalLinks/_rels/externalLink1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824;&#51109;\d\&#48149;&#49457;&#51068;\&#45208;&#51452;&#49884;\&#49328;&#54840;&#46020;&#47196;&#49900;&#51032;&#51312;&#52824;&#49688;&#47049;(4&#50900;13&#51068;)\&#44592;&#53440;\&#51221;&#50976;&#49440;\&#51060;&#53468;&#47532;\&#45208;&#51452;&#49457;&#49328;~&#46041;&#44257;\&#48176;&#49688;&#44288;&#44277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4592;&#49696;&#48376;&#48512;\&#54532;&#47196;&#51229;&#53944;%20&#44288;&#47532;\2008%20Project\&#44608;&#50689;&#54616;\C\&#50689;&#46020;\&#51648;&#51109;&#51204;&#51452;\&#45817;&#49324;\&#44256;&#49888;&#51032;~1.xls" TargetMode="External"/></Relationships>
</file>

<file path=xl/externalLinks/_rels/externalLink1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&#48148;&#53461;%20&#54868;&#47732;\&#51060;&#49457;&#48120;\&#44204;&#51201;&#49436;&#48169;\&#49457;&#50864;&#48169;\data\excel\&#45224;&#50896;&#44204;&#51201;.xls" TargetMode="External"/></Relationships>
</file>

<file path=xl/externalLinks/_rels/externalLink1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51312;&#50857;&#55064;\C\WINDOWS\Temporary%20Internet%20Files\Content.IE5\5X34ASQ8\My%20Documents\JOB\WINDOWS\TEMP\&#44553;&#50668;&#44288;&#47532;&#50672;&#49845;.xls" TargetMode="External"/></Relationships>
</file>

<file path=xl/externalLinks/_rels/externalLink1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\user&#51032;%20d\Documents%20and%20Settings\user3\My%20Documents\&#49849;&#50980;\&#49849;&#50980;&#51060;&#51088;&#47308;\&#51228;3&#54924;&#49444;&#44228;&#48320;&#44221;&#44288;&#47144;\&#44148;&#52629;&#49444;&#48320;\&#51221;&#47928;&#49444;&#48320;.xls" TargetMode="External"/></Relationships>
</file>

<file path=xl/externalLinks/_rels/externalLink1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ct\ETC\&#45236;&#50669;&#49436;\&#48149;&#45804;&#47928;&#54868;&#49468;&#53552;\&#44228;&#51109;&#45236;&#50669;&#49436;2.xls" TargetMode="External"/></Relationships>
</file>

<file path=xl/externalLinks/_rels/externalLink1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4608;&#50689;&#54616;\C\EXCEL\&#51648;&#51109;&#51204;&#51452;\99&#51648;&#51109;\&#44148;&#44032;&#44277;&#49324;\97&#45380;&#46020;\MPCCON.XLS" TargetMode="External"/></Relationships>
</file>

<file path=xl/externalLinks/_rels/externalLink1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980;&#54504;&#53552;1\C\My%20Documents\&#44277;&#47924;&#44288;&#47144;&#51473;&#50836;&#51088;&#47308;\1&#52264;&#51456;&#44277;&#51221;&#49328;&#44288;&#47144;\&#49444;&#44228;&#48320;&#44221;&#45236;&#50669;1&#52264;&#48516;.xls" TargetMode="External"/></Relationships>
</file>

<file path=xl/externalLinks/_rels/externalLink1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2268;&#49688;\C\&#52384;&#46020;&#52397;\&#47805;&#53444;\&#47805;&#53444;&#45236;&#50669;.xls" TargetMode="External"/></Relationships>
</file>

<file path=xl/externalLinks/_rels/externalLink1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824;&#51109;\D\99&#45380;5&#50900;\&#50756;&#46020;&#44400;\&#45432;&#54868;\&#54252;&#51204;~&#54252;&#51204;\123\&#51201;&#50857;&#54840;&#54364;.XLS" TargetMode="External"/></Relationships>
</file>

<file path=xl/externalLinks/_rels/externalLink1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52;&#50689;\&#52488;&#46321;&#54617;&#44368;\&#52285;&#44256;.xls" TargetMode="External"/></Relationships>
</file>

<file path=xl/externalLinks/_rels/externalLink1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456;&#44277;&#45236;&#50669;\&#48120;&#51456;&#44277;\&#51648;&#54616;215\KANG\3&#52264;\&#51648;&#51109;&#51060;&#51204;\&#47749;&#51648;&#48320;&#45824;\&#44608;&#49688;&#4774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48148;&#53461;%20&#54868;&#47732;/&#44204;&#51201;&#49436;&#47784;&#51020;/&#54632;&#54217;&#52488;&#44368;/&#54632;&#54217;&#52488;&#44368;&#51068;&#50948;&#45824;&#44032;-4.xls" TargetMode="External"/></Relationships>
</file>

<file path=xl/externalLinks/_rels/externalLink1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72;&#50689;\&#48149;&#49444;&#44228;\&#50724;&#51652;&#44512;\&#46160;&#50896;&#44404;&#44257;&#50948;&#54744;&#46020;&#47196;(&#52572;&#51333;&#48516;))\&#49688;&#47049;&#50641;&#49472;\&#44592;&#51316;&#44396;&#51312;&#47932;&#44648;&#44592;(&#44060;&#44144;&#48143;&#54252;&#51109;).xls" TargetMode="External"/></Relationships>
</file>

<file path=xl/externalLinks/_rels/externalLink1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9892;&#45236;&#44148;&#52629;&#48512;\CATV&#51613;&#49444;\&#51088;&#51116;&#48156;&#51452;\&#51088;&#51116;&#48156;&#51452;(1).xls" TargetMode="External"/></Relationships>
</file>

<file path=xl/externalLinks/_rels/externalLink1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44284;&#51109;\&#46041;&#54788;&#44148;&#49444;%20(d)\&#50724;&#54665;&#44397;&#44751;\&#51077;&#52272;\&#51652;&#54665;&#51077;&#52272;\&#44204;&#51201;&#48372;&#45244;&#44163;\&#53664;&#47785;&#44277;&#49324;\&#53664;&#47785;.xls" TargetMode="External"/></Relationships>
</file>

<file path=xl/externalLinks/_rels/externalLink1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888;&#49345;&#50868;\C\data\&#45208;&#51452;&#50669;&#50808;\1&#45432;&#50504;&#45236;&#50669;new.xls" TargetMode="External"/></Relationships>
</file>

<file path=xl/externalLinks/_rels/externalLink1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9892;&#45236;&#44148;&#52629;&#48512;\WORK\&#50629;&#47924;\&#44277;&#49324;&#44288;&#47532;\2001&#49345;&#48152;&#44592;&#45432;&#51076;.xls" TargetMode="External"/></Relationships>
</file>

<file path=xl/externalLinks/_rels/externalLink1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28;&#47548;2\C\&#49436;&#45824;&#47928;%20&#50612;&#47536;&#51060;&#44277;&#50896;\&#52572;&#51333;&#45225;&#54408;\&#44032;&#51116;&#50872;\&#44032;&#51116;&#50872;0514.xls" TargetMode="External"/></Relationships>
</file>

<file path=xl/externalLinks/_rels/externalLink13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&#48155;&#51008;%20&#54028;&#51068;/WINDOWS/&#48148;&#53461;%20&#54868;&#47732;/&#50724;&#49464;&#51456;/&#50668;&#49688;&#45224;&#52488;/HNC/FONT/&#49472;&#53580;&#53356;&#45432;.xls" TargetMode="External"/></Relationships>
</file>

<file path=xl/externalLinks/_rels/externalLink1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696;&#48512;1\MYDOCUMENTS\My%20Documents\&#51652;&#46020;&#44400;&#49373;&#54876;&#50857;&#49688;\&#51652;&#46020;&#49373;&#54876;&#50857;&#49688;(&#49688;&#47049;)\&#49328;&#50900;%20&#45225;&#54408;\1&#49688;&#47049;&#51665;&#44228;&#54364;.xls" TargetMode="External"/></Relationships>
</file>

<file path=xl/externalLinks/_rels/externalLink1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4608;&#50689;&#54616;\C\EXCEL\&#51452;&#48512;&#51025;&#45824;.XLS" TargetMode="External"/></Relationships>
</file>

<file path=xl/externalLinks/_rels/externalLink1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4053;&#49345;&#47925;\C\&#44596;&#44553;&#44396;&#52629;&#44277;&#49324;\&#54408;&#49480;(KDN0301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4592;&#49696;&#48376;&#48512;\&#54532;&#47196;&#51229;&#53944;%20&#44288;&#47532;\2008%20Project\&#44608;&#50689;&#54616;\C\EXCEL\&#51064;&#51077;&#49440;&#44277;&#49324;\98&#51064;&#51077;\MSOFFICE\EXCEL\APT&#44277;&#49324;\APT&#49444;&#44228;.XLS" TargetMode="External"/></Relationships>
</file>

<file path=xl/externalLinks/_rels/externalLink1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4616;\C\EXCEL\&#51452;&#48512;&#51025;&#45824;.XLS" TargetMode="External"/></Relationships>
</file>

<file path=xl/externalLinks/_rels/externalLink1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51312;&#50857;&#55064;\C\WINDOWS\Temporary%20Internet%20Files\Content.IE5\5X34ASQ8\My%20Documents\JOB\&#44553;&#50668;&#44288;&#47532;&#54532;&#47196;&#44536;&#47016;%202001%20v1_1\3-1.&#44592;&#53440;&#50629;&#47924;\&#51452;&#49885;&#50577;&#49688;&#46020;\&#51452;&#49885;&#50577;&#49688;&#46020;&#54532;&#47196;&#44536;&#47016;\&#51452;&#49885;&#50577;&#49688;&#46020;&#54532;&#47196;&#44536;&#47016;%20V2.0.xls" TargetMode="External"/></Relationships>
</file>

<file path=xl/externalLinks/_rels/externalLink1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824;&#51109;\D\aaa\&#44053;&#51652;&#44400;\&#50672;&#49328;~&#54889;&#47561;&#49688;&#47049;\&#49688;&#47049;&#51665;&#44228;1.xls" TargetMode="External"/></Relationships>
</file>

<file path=xl/externalLinks/_rels/externalLink1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892;&#45236;&#44148;&#52629;&#48512;\&#48149;&#51648;&#50896;&#51089;&#50629;\PROJECT\&#49324;&#51204;&#44277;&#49324;\&#48516;&#45817;&#50556;&#53457;\1&#52264;&#44208;&#51116;\PJW\FORM\APT\SUM-PLT.XLS" TargetMode="External"/></Relationships>
</file>

<file path=xl/externalLinks/_rels/externalLink1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IV\KSC\FORM\J_SCH.XLS" TargetMode="External"/></Relationships>
</file>

<file path=xl/externalLinks/_rels/externalLink1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4\c\YOUNGSOO\XLSS\&#49688;&#47049;&#49328;&#52636;\&#46020;&#47196;&#49688;&#47049;\&#54868;&#49692;&#49688;&#47049;\&#51060;&#49901;&#44257;&#51648;&#44396;%20&#49688;&#47049;\&#51060;&#49901;&#44257;&#47532;&#49688;&#47049;1.XLS" TargetMode="External"/></Relationships>
</file>

<file path=xl/externalLinks/_rels/externalLink1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1\SYS\USER\EP\&#44428;&#49440;&#51204;&#44592;\&#44428;&#49440;.XLS" TargetMode="External"/></Relationships>
</file>

<file path=xl/externalLinks/_rels/externalLink1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WINDOWS\TEMP\&#45236;&#50669;&#49436;(&#51649;&#50689;&#48708;).xls" TargetMode="External"/></Relationships>
</file>

<file path=xl/externalLinks/_rels/externalLink1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696;&#48512;1\MYDOCUMENTS\&#48149;&#49457;&#51068;\&#45208;&#51452;&#49884;\&#45208;&#51452;&#50724;&#51648;&#46020;&#47196;&#44277;&#49324;\&#49688;&#47049;\123\&#51201;&#50857;&#54840;&#54364;.XLS" TargetMode="External"/></Relationships>
</file>

<file path=xl/externalLinks/_rels/externalLink1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6\c\WINDOWS\&#48148;&#53461;%20&#54868;&#47732;\&#49352;&#54260;&#45908;(&#44053;&#51652;)\&#50689;&#49328;~&#54889;&#47561;(&#54945;&#48176;&#49688;&#44288;)\123\&#51201;&#50857;&#54840;&#54364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AM-5\My%20Documents\dacom\&#50896;&#51452;~&#51228;&#52380;\&#50896;&#51452;&#52572;&#51333;\&#44277;&#53685;&#51088;&#47308;.xls" TargetMode="External"/></Relationships>
</file>

<file path=xl/externalLinks/_rels/externalLink1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TEAM-5\Office\Excel\9609F\&#44608;&#52380;&#51068;&#50948;.XLS" TargetMode="External"/></Relationships>
</file>

<file path=xl/externalLinks/_rels/externalLink1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4608;&#51064;&#47749;\C\&#44608;&#51064;&#47749;\&#51088;&#47308;&#49892;\&#46041;&#48512;&#51204;&#51088;\&#51116;&#49444;&#44228;\&#44204;&#51201;&#48708;&#44368;&#54364;\DATA\&#44204;&#51201;DATA\&#54532;&#47196;&#51229;&#53944;\&#48512;&#49328;&#50500;&#49884;&#50504;&#44172;&#51076;&#49440;&#49688;&#52492;\&#51068;&#50948;&#45824;&#44032;&#54364;.xls" TargetMode="External"/></Relationships>
</file>

<file path=xl/externalLinks/_rels/externalLink1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824;&#51109;\D\aaa\&#51204;&#46972;&#45224;&#46020;\&#44284;&#50669;\&#48177;&#44540;&#49440;\123\&#51201;&#50857;&#54840;&#54364;.XLS" TargetMode="External"/></Relationships>
</file>

<file path=xl/externalLinks/_rels/externalLink1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45236;&#50669;&#51089;&#50629;\&#51221;&#51088;&#51648;&#44396;\&#45236;&#50669;&#49436;\&#51221;&#51088;&#51648;&#44396;\&#45236;&#50669;(~2.XLS" TargetMode="External"/></Relationships>
</file>

<file path=xl/externalLinks/_rels/externalLink15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45208;&#51452;&#50669;&#50808;/1&#45432;&#50504;&#45236;&#50669;new.xls" TargetMode="External"/></Relationships>
</file>

<file path=xl/externalLinks/_rels/externalLink1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51060;&#51064;&#46041;\&#51060;&#51064;&#46041;\&#47568;&#46629;&#44032;&#47532;\My%20Documents\&#44148;&#52629;\&#48177;&#54868;&#51216;&#54252;&#54637;&#51216;\&#49888;-&#52572;&#51333;&#48169;&#54868;&#48169;&#48276;&#49492;&#53552;.xls" TargetMode="External"/></Relationships>
</file>

<file path=xl/externalLinks/_rels/externalLink1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23\&#51201;&#50857;&#54840;&#54364;.XLS" TargetMode="External"/></Relationships>
</file>

<file path=xl/externalLinks/_rels/externalLink1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54728;&#44508;\&#54728;&#44508;\XX\&#45236;&#50669;&#49436;\&#44277;&#51452;\&#44277;&#51452;&#44288;&#47144;\&#48324;&#54364;&#45236;&#50669;.XLS" TargetMode="External"/></Relationships>
</file>

<file path=xl/externalLinks/_rels/externalLink1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696;&#48512;1\MYDOCUMENTS\&#48149;&#49457;&#51068;\&#45208;&#51452;&#49884;\&#49328;&#54840;&#46020;&#47196;&#49900;&#51032;&#51312;&#52824;&#49688;&#47049;(4&#50900;13&#51068;)\&#44592;&#53440;\&#51221;&#50976;&#49440;\&#51060;&#53468;&#47532;\&#45208;&#51452;&#49457;&#49328;~&#46041;&#44257;\&#48176;&#49688;&#44288;&#44277;.XLS" TargetMode="External"/></Relationships>
</file>

<file path=xl/externalLinks/_rels/externalLink1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-sever\&#49324;&#50857;&#51088;&#44288;&#47532;\&#45236;&#50669;&#51089;&#50629;\&#51221;&#51088;&#51648;&#44396;\&#45236;&#50669;&#49436;\&#51221;&#51088;&#51648;&#44396;\&#45236;&#50669;(~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002\c\2001&#44204;&#51201;\07&#50900;\&#47215;&#45936;%20&#47560;&#44536;&#45367;%20&#44552;&#52380;&#51216;\&#47215;&#45936;%20&#47560;&#44536;&#45367;%20&#44552;&#52380;&#51216;(&#51228;&#52636;).XLS" TargetMode="External"/></Relationships>
</file>

<file path=xl/externalLinks/_rels/externalLink1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.------&#54532;&#47196;&#51229;&#53944;------\&#44428;&#50857;&#54788;%202016\2016%20&#51064;&#54616;&#45824;\&#51077;&#52272;&#45824;&#44592;\20160122%20%20&#54620;&#44397;&#50612;&#44053;&#51340;%20&#44053;&#51032;&#49892;%20&#51116;%20&#48176;&#52824;%20&#44277;&#49324;(&#44148;&#52629;)%20&#51077;&#52272;&#52280;&#49437;%20&#50836;&#52397;%20&#50504;&#45236;&#51077;&#45768;&#45796;._160119\(&#44204;)&#50616;&#50612;&#44368;&#50977;&#50896;%20&#54620;&#44397;&#50612;&#44053;&#51340;%20&#44053;&#51032;&#49892;%20&#44277;&#44036;%20&#51116;%20&#48176;&#52824;%20&#44277;&#49324;(&#44148;&#52629;).xls" TargetMode="External"/></Relationships>
</file>

<file path=xl/externalLinks/_rels/externalLink1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49324;&#50629;&#49548;\&#49688;&#50896;&#51648;&#49324;\ADM16(&#47336;&#49832;&#53944;2.5G)%20&#44277;&#49324;&#49444;&#44228;&#49436;.xls" TargetMode="External"/></Relationships>
</file>

<file path=xl/externalLinks/_rels/externalLink16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51221;&#51452;&#44428;/&#44256;&#55141;-&#46020;&#50556;/&#54945;&#48176;&#49688;&#44288;&#44277;.XLS" TargetMode="External"/></Relationships>
</file>

<file path=xl/externalLinks/_rels/externalLink1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688;\C\DATA1\97_XLS\BAT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4592;&#49696;&#48376;&#48512;\&#54532;&#47196;&#51229;&#53944;%20&#44288;&#47532;\2008%20Project\&#49552;&#48337;&#44396;\C\DOS\&#54620;&#44397;&#51473;~1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&#48155;&#51008;%20&#54028;&#51068;/WINDOWS/&#48148;&#53461;%20&#54868;&#47732;/&#50724;&#49464;&#51456;/&#50668;&#49688;&#45224;&#52488;/&#47805;&#44256;&#48169;&#49569;&#44397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4592;&#49696;&#48376;&#48512;\&#54532;&#47196;&#51229;&#53944;%20&#44288;&#47532;\2008%20Project\&#51204;&#54805;&#46160;\E\&#49444;&#44228;&#47749;~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WG\ILOT-MI\SUNGNAM\TAL\SUNGNAM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Xerxes\&#53664;&#47785;&#54016;\&#44397;&#45236;&#44204;&#51201;\&#50633;&#53552;&#47532;%20&#50577;&#49885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892;&#45236;&#44148;&#52629;&#48512;\&#44277;&#47924;\&#50892;&#52964;&#55184;\temp\PJW\FORM\APT\SUM-PL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095013\c\EXCEL\EXAMPLES\&#45824;&#45236;\&#54616;&#46020;&#44288;&#47144;\&#46041;&#51068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RE\ANSAN\MECH\JOO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&#48149;&#49345;&#44396;\old\&#49352;&#50896;&#53588;\&#49464;&#50896;2N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52;&#50689;\&#52488;&#46321;&#54617;&#44368;\My%20Documents\&#51068;&#50948;&#45824;&#44032;\&#44148;&#52629;\&#44148;&#52629;IL-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688;\C\CADATA\YANGPYUN\FINEL0\CALC\KA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njin03\03_c\3\3EXCEL\&#46041;&#44396;&#44592;\&#50756;&#46020;&#49688;~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work\&#44204;&#51201;&#49436;\&#44277;&#51221;&#52384;\&#49472;&#53580;&#53356;&#45432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My%20Documents/&#48155;&#51008;%20&#54028;&#51068;/WINDOWS/&#48148;&#53461;%20&#54868;&#47732;/&#50724;&#49464;&#51456;/&#50668;&#49688;&#45224;&#52488;/kwork/&#44204;&#51201;&#49436;/&#44277;&#51221;&#52384;/&#49472;&#53580;&#53356;&#4543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456;&#44277;&#45236;&#50669;\&#48120;&#51456;&#44277;\&#51648;&#54616;215\3TH\&#48276;&#48169;\3&#52264;&#49444;&#44228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51204;&#54805;&#46160;\E\&#49444;&#44228;(&#51652;&#51676;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688;\C\&#46020;&#47732;\W-&#44396;&#47168;&#54616;&#49688;\&#44228;&#49328;&#49436;\5&#50900;8&#51068;%20&#51456;&#44277;\LOA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4805;&#46160;\E\CK-A6\CK-A6&#51221;&#49328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48148;&#53461;%20&#54868;&#47732;/&#44204;&#51201;&#49436;&#47784;&#51020;/&#47805;&#44256;&#48169;&#49569;&#44397;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1\SYS\USER\RA\GONGSABE\NON_DONG\CON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7&#54617;&#45380;&#46020;\&#44277;&#49324;&#45236;&#50669;&#49436;\2007&#54617;&#45380;&#46020;%20&#44368;&#50977;&#54872;&#44221;&#44060;&#49440;&#44277;&#49324;\5&#54840;&#44288;%20&#44368;&#50977;&#54872;&#44221;&#44060;&#49440;&#44277;&#49324;\&#44277;&#49324;\5&#45224;&#44288;(&#54217;&#49373;&#44368;&#50977;&#50896;)\5&#45224;&#44288;-&#54788;&#51109;&#49444;&#47749;\5&#45224;&#44288;(&#54217;&#49373;&#44368;&#50977;&#50896;)&#44277;&#49324;&#45236;&#50669;&#49436;(200706014)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-&#44608;&#54788;&#50689;\&#48512;&#45824;&#51077;&#52272;&#44288;&#47144;\&#48152;&#44257;-&#44060;&#50556;\&#48152;&#44257;&#44060;&#50556;(&#44368;&#47049;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4616;\C\EXCEL\&#51064;&#51077;&#49440;&#44277;&#49324;\98&#51064;&#51077;\MSOFFICE\EXCEL\APT&#44277;&#49324;\APT&#49444;&#44228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51089;&#50629;&#49892;\project\&#44160;&#53664;\&#54840;&#45224;&#49440;&#44256;&#49549;&#52384;&#46020;\&#52280;&#44256;&#45236;&#50669;&#49436;(&#51452;&#44277;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XCEL\MONEY\YES2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221;&#55148;\EXCEL&#44204;&#51201;\My%20Documents\Excel&#44204;&#51201;\G\Gillette%20Korea-01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2PROJECT\PLANT\Z98037\SUM-CTI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HHJ\PLAN\VALVE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54532;&#47196;&#51229;&#53944;%20&#44288;&#47532;\old\ASE_KOREA\ASE_&#49892;&#54665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-------&#54532;&#47196;&#51229;&#53944;&#46308;------\&#44428;&#50857;&#54788;%202012\2012%20&#51064;&#54616;&#45824;&#54617;&#44368;\2012%20&#47196;&#49828;&#53224;&#44288;%20&#54980;&#47732;%20&#53580;&#46972;&#49828;%20&#51221;&#50896;&#44277;&#49324;\&#44228;&#50557;%20&#44204;&#51201;&#49436;\HHJ\PLAN\VALVE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mb\project\2PROJECT\PLANT\Z98037\SUM-CTI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688;\C\DATA\SGH\NAMGWANG\REP-NG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1333;&#48120;\USER-D\PROJECT\&#49340;&#47168;&#44277;&#44256;\&#49340;&#47168;&#44277;&#44256;(&#45236;&#50669;&#49436;)-2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4608;&#50689;&#54616;\C\&#50689;&#46020;\&#51648;&#51109;&#51204;&#51452;\&#45817;&#49324;\&#44256;&#49888;&#51032;~1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WINDOWS\9605G\DS-LOAD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YANG-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456;&#44277;&#45236;&#50669;\&#48120;&#51456;&#44277;\&#51648;&#54616;215\3TH\&#49444;&#44228;&#48320;&#44221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688;\C\DATA\0YEONGI\REPT-NG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SM\catv\&#51648;&#54616;&#52384;%20&#50669;&#49324;&#51060;&#49444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4616;\C\EXCEL\&#51064;&#51077;&#49440;&#44277;&#49324;\98&#51064;&#51077;\97&#51064;&#51077;&#49444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9892;&#45236;&#44148;&#52629;&#48512;\data\&#49352;%20&#54260;&#45908;%20(2)\&#49888;&#50504;&#49457;&#49444;&#44228;&#49436;11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9552;&#51061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ONGJIN\&#49324;&#50629;&#44060;&#48156;\&#49888;&#49464;&#44592;\&#51333;&#54633;&#48516;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9892;&#45236;&#44148;&#52629;&#48512;\&#44608;&#44592;&#49692;\&#44277;&#49324;&#44288;&#47144;\&#54028;&#50892;&#53092;&#44288;&#47144;\&#54408;&#49480;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ER\user&#51032;%20d\&#45936;&#51060;&#53440;\&#44228;&#50557;&#44277;&#49324;\&#44552;&#44053;&#44148;&#49444;\&#45812;&#50577;&#44552;&#44053;&#54788;&#51109;&#49324;&#47924;&#49892;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RA\TMP\ARCH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44204;&#51201;\&#52572;&#51200;&#44032;&#51077;&#52272;\&#51109;&#54637;&#49440;5\&#44204;&#51201;&#51032;&#47280;\&#44032;&#49884;&#4944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54532;&#47196;&#51229;&#53944;%20&#44288;&#47532;\2001_project\2001-017%20&#51076;&#49688;&#49328;&#45208;%20&#50612;&#47536;&#51060;%20&#52824;&#44284;\&#50629;&#47924;&#54801;&#51312;&#51204;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\RE\ANSAN\NONH-1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d5\c\&#49888;&#51648;&#49884;&#54665;&#48516;\&#49888;&#51648;&#49884;&#54665;&#48516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98PROJ\98-095\98-093B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/&#50715;&#45216;&#51088;&#47308;/&#50641;&#49472;/2001&#45380;(&#50641;&#49472;)/&#50577;&#49885;&#51088;&#47308;/&#51068;&#50948;&#45824;&#44032;&#49436;&#49885;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n3\c\HNC\FONT\&#49472;&#53580;&#53356;&#45432;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892;&#45236;&#44148;&#52629;&#48512;\TDG\SK%20&#49457;&#45224;\&#51648;&#52636;&#54408;&#51032;&#49436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/My%20Document/My%20Doc/&#51077;&#52272;&#44208;&#44284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4;&#44508;\D\&#48124;&#44508;\EXCELDATA\&#44277;&#49324;&#44288;&#47144;\99&#47553;&#48372;&#44053;2&#52264;\&#49888;&#49464;&#44592;\&#49888;&#51204;01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8276;&#52384;\&#48276;&#52384;\My%20Documents\20&#52789;%20&#52964;&#53584;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92;&#49696;&#48512;1\MYDOCUMENTS\&#48149;&#49457;&#51068;\&#45208;&#51452;&#49884;\&#49328;&#54840;&#46020;&#47196;&#49900;&#51032;&#51312;&#52824;&#49688;&#47049;(4&#50900;13&#51068;)\&#47928;&#54217;&#44368;&#54252;&#51109;&#44277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4805;&#46160;\E\&#49444;&#44228;(&#51652;&#51676;)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54532;&#47196;&#51229;&#53944;%20&#44288;&#47532;\2003-pro\&#47928;&#54868;&#44288;&#44305;&#48512;\&#51452;&#53469;&#44204;&#51201;&#48708;&#44368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44277;&#50976;\&#44053;&#54868;&#44400;&#51204;&#52380;&#54980;&#44172;&#51060;&#53944;&#48380;&#51109;&#44148;&#47549;&#44277;&#49324;(&#49888;&#54788;&#47532;)-&#50896;&#44032;&#44228;&#49328;(12.01)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2000&#51613;&#49444;\KSM\catv\&#51648;&#54616;&#52384;%20&#50669;&#49324;&#51060;&#49444;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9892;&#45236;&#44148;&#52629;&#48512;\&#44053;&#48513;&#44396;&#52629;\&#51648;&#54616;&#52384;&#44277;&#49324;\4&#54840;&#49440;\4-1&#49444;&#44228;&#49436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sktelcom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54616;\C\EXCEL\&#51064;&#51077;&#49440;&#44277;&#49324;\98&#51064;&#51077;\96-2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9892;&#45236;&#44148;&#52629;&#48512;\&#54532;&#47196;&#51229;&#53944;%20&#44288;&#47532;\99PROJ\99-092%20&#44415;&#47784;&#45789;%20&#51613;&#44428;-&#48512;&#49328;&#51216;\&#48149;&#49345;&#44396;\old\&#49352;&#50896;&#53588;\&#49464;&#50896;2ND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48148;&#53461;%20&#54868;&#47732;/&#51068;&#47196;&#52488;/&#54952;&#46041;/&#47805;&#44256;&#48169;&#49569;&#44397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/&#47560;&#49328;&#51648;&#44396;/99&#48372;&#50756;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IVIL\EXCLE\DAT\&#44256;&#50577;&#44288;&#5111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2397;&#49885;\C\My%20Documents\&#54616;&#45208;&#47196;%20&#51068;&#50948;&#45824;&#44032;%20&#52572;&#51333;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333;&#48124;\&#44277;&#49324;&#44288;&#47144;(&#51652;\&#44608;&#51652;&#50864;\&#54616;&#45208;&#47196;\My%20Documents\&#46041;&#50500;&#49373;&#47749;\&#44277;&#49324;&#49444;&#44228;&#49436;(&#46041;&#50500;&#49373;&#47749;)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4540;\D\&#45224;&#52285;&#49885;\&#45224;&#50577;&#51452;&#49884;\BOX\&#49688;&#47049;\02&#48176;&#49688;&#44277;&#48143;&#51088;&#51116;&#51665;&#44228;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4608;&#51333;&#48124;\&#44277;&#49324;&#44288;&#47144;(&#51652;\&#44608;&#51652;&#50864;\&#54616;&#45208;&#47196;\My%20Documents\&#46041;&#50500;&#49373;&#47749;\&#44277;&#49324;&#49444;&#44228;&#49436;(&#46041;&#50500;&#49373;&#47749;)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4608;&#50689;&#54616;\C\EXCEL\&#51064;&#51077;&#49440;&#44277;&#49324;\98&#51064;&#51077;\MSOFFICE\EXCEL\APT&#44277;&#49324;\APT&#51222;&#49328;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/&#51204;&#54861;&#51068;/&#44277;&#51333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456;&#44277;&#45236;&#50669;\&#48120;&#51456;&#44277;\&#51648;&#54616;215\1&#52264;&#51221;&#49328;\EXCEL\&#51222;&#49328;95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4608;&#50689;&#54616;\C\EXCEL\&#44148;&#44032;&#44277;&#49324;\97&#45380;&#46020;\97-3A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9552;&#48337;&#44396;\C\&#50629;&#47924;\&#45800;&#49692;&#44277;&#49324;&#44228;&#54925;&#49436;\&#49444;&#44228;&#49436;LN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-sever\&#49324;&#50857;&#51088;&#44288;&#47532;\MIA\china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312;&#50857;&#55064;\C\WINDOWS\Temporary%20Internet%20Files\Content.IE5\5X34ASQ8\My%20Documents\JOB\&#44553;&#50668;&#44288;&#47532;&#54532;&#47196;&#44536;&#47016;%202001%20v1_1\&#44553;&#50668;&#44288;&#47532;&#54532;&#47196;&#44536;&#47016;%202001%20v1.0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9892;&#45236;&#44148;&#52629;&#48512;\TEMP\&#51221;&#49328;(10.12)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2268;&#49688;\C\&#52572;&#49340;&#54840;\&#45208;&#51452;\3&#44256;&#47561;&#50896;&#45236;&#50669;NEW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/2.%20&#49884;&#49444;&#44277;&#49324;/2007/&#54632;&#54217;&#50900;&#50556;&#51333;&#44256;-&#51648;&#48533;&#48169;&#49688;/&#44277;&#49324;&#49444;&#44228;&#49436;&#51089;&#49457;/&#51068;&#50948;&#45824;&#44032;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48149;&#49457;&#54984;\&#54665;&#51221;&#47336;&#53944;&#46020;\&#49884;&#49444;&#49324;&#50629;&#48512;\&#44277;&#49324;&#44288;&#47144;&#49436;&#47448;&#47784;&#51020;\&#54620;&#51204;\9-7&#52264;\&#50517;&#52629;(1&#50900;15&#51068;)\&#51032;&#51221;&#48512;CK-A0&#52264;&#44592;&#48324;&#47749;&#49464;&#49436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MIA\china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&#48148;&#53461;%20&#54868;&#47732;/&#44204;&#51201;&#49436;&#47784;&#51020;/&#53580;&#45768;&#49828;&#51109;&#51312;&#47749;&#44277;&#49324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&#49324;&#50857;&#51088;&#44288;&#47532;\&#51312;&#50857;&#55064;\C\WINDOWS\Temporary%20Internet%20Files\Content.IE5\5X34ASQ8\My%20Documents\JOB\&#44553;&#50668;&#44288;&#47532;&#54532;&#47196;&#44536;&#47016;%202001%20v1_1\&#44553;&#50668;&#44288;&#47532;&#54532;&#47196;&#44536;&#47016;%202001%20v1.03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&#49324;&#50629;&#49548;\&#49688;&#50896;&#51648;&#49324;\Documents%20and%20Settings\Administrator\My%20Documents\Book1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EL\1DATA\SUNGDAE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49892;&#45236;&#44148;&#52629;&#48512;\EXCEL\&#51064;&#51077;&#49440;&#44277;&#49324;\98&#51064;&#51077;\98-1&#51064;&#51077;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7928;&#49692;&#54840;\ES\&#44592;&#44228;&#44221;&#48708;\WINDOWS\EXCEL\KI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(승달문예회관)"/>
      <sheetName val="변압기용량"/>
      <sheetName val="발전기"/>
      <sheetName val="발전기부하"/>
      <sheetName val="축전지"/>
      <sheetName val="전압조건"/>
      <sheetName val="전압강하계산서"/>
      <sheetName val="부하조건"/>
      <sheetName val="부하계산서"/>
      <sheetName val="부하(성남)"/>
      <sheetName val="부하_성남_"/>
      <sheetName val="내역서"/>
      <sheetName val="조도계산서 (도서)"/>
      <sheetName val="인건비"/>
      <sheetName val="FORM-0"/>
      <sheetName val="중기일위대가"/>
      <sheetName val="노임단가"/>
      <sheetName val="Sheet1"/>
      <sheetName val="공사비예산서(토목분)"/>
      <sheetName val="가도공"/>
      <sheetName val="SD"/>
      <sheetName val="중기사용료"/>
      <sheetName val="LOPCALC"/>
      <sheetName val="정부노임단가"/>
      <sheetName val="금액내역서"/>
      <sheetName val="집수정(600-700)"/>
      <sheetName val="바닥판"/>
      <sheetName val="수질정화시설"/>
      <sheetName val="전차선로 물량표"/>
      <sheetName val="대로근거"/>
      <sheetName val="중로근거"/>
      <sheetName val="설계조건"/>
      <sheetName val="제경비"/>
      <sheetName val="기기리스트"/>
      <sheetName val="Sheet17"/>
      <sheetName val="단면가정"/>
      <sheetName val="부재력정리"/>
      <sheetName val="전기실및집수정"/>
      <sheetName val="현장지지물물량"/>
      <sheetName val="가설건물"/>
      <sheetName val="INPUT"/>
      <sheetName val="ABUT수량-A1"/>
      <sheetName val="2공구수량"/>
      <sheetName val="L-type"/>
      <sheetName val="UEC영화관본공사내역"/>
      <sheetName val="Macro1"/>
      <sheetName val="BOJUNGGM"/>
      <sheetName val="계약"/>
      <sheetName val="목차"/>
      <sheetName val="내역"/>
      <sheetName val="#REF"/>
      <sheetName val="조도계산서_(도서)"/>
      <sheetName val="TRE TABLE"/>
      <sheetName val="DATA"/>
      <sheetName val="영창26"/>
      <sheetName val="공통"/>
      <sheetName val="96작생능"/>
      <sheetName val="설직재-1"/>
      <sheetName val="수량산출"/>
      <sheetName val="별표총괄"/>
      <sheetName val="방송(체육관)"/>
      <sheetName val="단가비교"/>
      <sheetName val="다이꾸"/>
      <sheetName val="7.1유효폭"/>
      <sheetName val="처리단락"/>
      <sheetName val="토목주소"/>
      <sheetName val="프랜트면허"/>
      <sheetName val="MOTOR"/>
      <sheetName val="U-TYPE(1)"/>
      <sheetName val="부하LOAD"/>
      <sheetName val="Macro(전선)"/>
      <sheetName val="사급자재"/>
      <sheetName val="집계표"/>
      <sheetName val="대전-교대(A1-A2)"/>
      <sheetName val="수량산출내역1115"/>
      <sheetName val="지급자재"/>
      <sheetName val="교각1"/>
      <sheetName val="타공종이기"/>
      <sheetName val="PI"/>
      <sheetName val="CC16-내역서"/>
      <sheetName val="일위대가(가설)"/>
      <sheetName val="일위대가"/>
      <sheetName val="소비자가"/>
      <sheetName val="내역표지"/>
      <sheetName val="아파트 "/>
      <sheetName val="자재단가"/>
      <sheetName val="주식"/>
      <sheetName val="Sheet1 (2)"/>
      <sheetName val="골조시행"/>
      <sheetName val="EQUIP LIST"/>
      <sheetName val="BOM(Elec)"/>
      <sheetName val="현황산출서"/>
      <sheetName val="Sheet3"/>
      <sheetName val="김포IO"/>
      <sheetName val="일지-H"/>
      <sheetName val="약전닥트"/>
      <sheetName val="FD"/>
      <sheetName val="건축부하"/>
      <sheetName val="FA설치명세"/>
      <sheetName val="99관저"/>
      <sheetName val="LD"/>
      <sheetName val="역T형교대(말뚝기초)"/>
      <sheetName val="XXXXXX"/>
      <sheetName val="갑지"/>
      <sheetName val="총괄"/>
      <sheetName val="표지"/>
      <sheetName val="3"/>
      <sheetName val="Sheet5"/>
      <sheetName val="노임이"/>
      <sheetName val="개소별수량산출"/>
      <sheetName val="예가표"/>
      <sheetName val="ITEM"/>
      <sheetName val="소요자재"/>
      <sheetName val="노무산출서"/>
      <sheetName val="철근단면적"/>
      <sheetName val="정렬"/>
      <sheetName val="연돌일위집계"/>
      <sheetName val="데이타"/>
      <sheetName val="부대내역"/>
      <sheetName val="터널조도"/>
      <sheetName val="식재인부"/>
      <sheetName val="제잡비집계"/>
      <sheetName val="1,2공구원가계산서"/>
      <sheetName val="2공구산출내역"/>
      <sheetName val="1공구산출내역서"/>
      <sheetName val="조명율표"/>
      <sheetName val="설계예산서"/>
      <sheetName val="총계"/>
      <sheetName val="예산내역서"/>
      <sheetName val="99노임기준"/>
      <sheetName val="투찰"/>
      <sheetName val="적용단위길이"/>
      <sheetName val="항목등록"/>
      <sheetName val="입력값"/>
      <sheetName val="전차선로_물량표"/>
      <sheetName val="TRE_TABLE"/>
      <sheetName val="내역기준"/>
      <sheetName val="TABLE"/>
      <sheetName val="FB25JN"/>
      <sheetName val="Ç¥Áö(½Â´Þ¹®¿¹È¸°ü)"/>
      <sheetName val="º¯¾Ð±â¿ë·®"/>
      <sheetName val="¹ßÀü±â"/>
      <sheetName val="¹ßÀü±âºÎÇÏ"/>
      <sheetName val="ÃàÀüÁö"/>
      <sheetName val="Àü¾ÐÁ¶°Ç"/>
      <sheetName val="Àü¾Ð°­ÇÏ°è»ê¼­"/>
      <sheetName val="ºÎÇÏÁ¶°Ç"/>
      <sheetName val="ºÎÇÏ°è»ê¼­"/>
      <sheetName val="ºÎÇÏ(¼º³²)"/>
      <sheetName val="ºÎÇÏ_¼º³²_"/>
      <sheetName val="교각계산"/>
      <sheetName val="대치판정"/>
      <sheetName val="내역대비표"/>
      <sheetName val="시중노임단가"/>
      <sheetName val="DATE"/>
      <sheetName val="조건표"/>
      <sheetName val="뚝토공"/>
      <sheetName val="단가표"/>
      <sheetName val="투자효율분석"/>
      <sheetName val="설계명세서"/>
      <sheetName val="공통(20-91)"/>
      <sheetName val="한강운반비"/>
      <sheetName val="노임"/>
      <sheetName val="자재"/>
      <sheetName val="BEND LOSS"/>
      <sheetName val="SRC-B3U2"/>
      <sheetName val="기별"/>
      <sheetName val="001"/>
      <sheetName val="ⴭⴭⴭⴭ"/>
      <sheetName val="tggwan(mac)"/>
      <sheetName val="토사(PE)"/>
      <sheetName val="비용적자료"/>
      <sheetName val="간선계산"/>
      <sheetName val="인사자료총집계"/>
      <sheetName val="설계개요"/>
      <sheetName val="입찰안"/>
      <sheetName val="포장직선구간"/>
      <sheetName val="법면"/>
      <sheetName val="부대공"/>
      <sheetName val="구조물공"/>
      <sheetName val="포장공"/>
      <sheetName val="토공"/>
      <sheetName val="배수공1"/>
      <sheetName val="수로단위수량"/>
      <sheetName val="TYPE1"/>
      <sheetName val="철근량"/>
      <sheetName val="처리장"/>
      <sheetName val="하수관로"/>
      <sheetName val="시공여유율"/>
      <sheetName val="조명시설"/>
      <sheetName val="E01"/>
      <sheetName val="MVE02"/>
      <sheetName val="메서,변+증"/>
      <sheetName val="날개벽37.5。,82.5。"/>
      <sheetName val="말뚝지지력산정"/>
      <sheetName val="0124"/>
      <sheetName val="단가"/>
      <sheetName val="M1"/>
      <sheetName val="설계내역서"/>
      <sheetName val="Sheet6"/>
      <sheetName val="Total"/>
      <sheetName val="Pack-3"/>
      <sheetName val="QUOTATION"/>
      <sheetName val="QUOTATION (2)"/>
      <sheetName val="특수기호강도거푸집"/>
      <sheetName val="종배수관면벽신"/>
      <sheetName val="종배수관(신)"/>
      <sheetName val="전기일위대가"/>
      <sheetName val="단가조사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공설"/>
      <sheetName val="예공"/>
      <sheetName val="공계"/>
      <sheetName val="공총"/>
      <sheetName val="원가계산서"/>
      <sheetName val="예산내역서"/>
      <sheetName val="단가표"/>
      <sheetName val="일위대가"/>
      <sheetName val="기별총괄표"/>
      <sheetName val="요율"/>
      <sheetName val="가설사무소비"/>
      <sheetName val="작업설"/>
      <sheetName val="VXXXXXX"/>
      <sheetName val="종합기별"/>
      <sheetName val="노무비명세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조도2000"/>
      <sheetName val="부하"/>
      <sheetName val="경산"/>
    </sheetNames>
    <sheetDataSet>
      <sheetData sheetId="0"/>
      <sheetData sheetId="1"/>
      <sheetData sheetId="2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임단가"/>
      <sheetName val="설계명세서"/>
      <sheetName val="갑지(추정)"/>
      <sheetName val="Total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표 (2)"/>
      <sheetName val="견적서표지 (2)"/>
      <sheetName val="견적서갑지 (2)"/>
      <sheetName val="공사비총괄표 (3)"/>
      <sheetName val="A동소화 (2)"/>
      <sheetName val="A동자탐 (2)"/>
      <sheetName val="단가표"/>
      <sheetName val="견적서표지"/>
      <sheetName val="견적서갑지"/>
      <sheetName val="공사비총괄표 (2)"/>
      <sheetName val="A동소화"/>
      <sheetName val="A동자탐"/>
      <sheetName val="B동소화"/>
      <sheetName val="B동자탐 "/>
      <sheetName val="Macro1"/>
      <sheetName val="단가산출"/>
      <sheetName val="Sheet5"/>
      <sheetName val="Sheet4"/>
      <sheetName val="건축공사비내역서-아파트"/>
      <sheetName val="건축공사비내역서-기타시설"/>
      <sheetName val="CON'C"/>
      <sheetName val="횡배수관집현황(2공구)"/>
      <sheetName val="Sheet1"/>
      <sheetName val="단가산출목록표"/>
      <sheetName val="일위목록"/>
      <sheetName val="경산"/>
      <sheetName val="개소별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본문"/>
      <sheetName val="개요"/>
      <sheetName val="원가"/>
      <sheetName val="집"/>
      <sheetName val="간노"/>
      <sheetName val="경산"/>
      <sheetName val="경배"/>
      <sheetName val="기"/>
      <sheetName val="내간"/>
      <sheetName val="집 (2)"/>
      <sheetName val="내"/>
      <sheetName val="대간"/>
      <sheetName val="대"/>
      <sheetName val="단간"/>
      <sheetName val="단"/>
      <sheetName val="산간"/>
      <sheetName val="산출"/>
      <sheetName val="Total"/>
      <sheetName val="일위대가표"/>
      <sheetName val="기존단가 (2)"/>
      <sheetName val="하부철근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5">
          <cell r="A5" t="str">
            <v>합판5mm㎡</v>
          </cell>
        </row>
      </sheetData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적용기준표(98년상반기)"/>
      <sheetName val="노임단가(전기·통신)"/>
      <sheetName val="노임단가색인"/>
      <sheetName val="Module1"/>
      <sheetName val="적용기준표_98년상반기_"/>
      <sheetName val="정산내역서_선로_"/>
      <sheetName val="정산내역서(선로)"/>
      <sheetName val="견적서"/>
      <sheetName val="단"/>
      <sheetName val="일위대가표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"/>
      <sheetName val="단"/>
      <sheetName val="적용기준표_98년상반기_"/>
    </sheetNames>
    <sheetDataSet>
      <sheetData sheetId="0"/>
      <sheetData sheetId="1" refreshError="1"/>
      <sheetData sheetId="2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청구서"/>
      <sheetName val="수입인지"/>
      <sheetName val="보증금납부서"/>
      <sheetName val="변경계약서"/>
      <sheetName val="변경승낙서"/>
      <sheetName val="기성부분검사원"/>
      <sheetName val="추가보증"/>
      <sheetName val="견적서"/>
      <sheetName val="인감증명신청서"/>
      <sheetName val="비산먼지발생사업"/>
      <sheetName val="특정공사사전신고서"/>
      <sheetName val="하도급통지서"/>
      <sheetName val="front"/>
      <sheetName val="입찰참가신청서"/>
      <sheetName val="사용인감계"/>
      <sheetName val="도급표준계약서"/>
      <sheetName val="공문"/>
      <sheetName val="하도급계약서"/>
      <sheetName val="재무제표증명원"/>
      <sheetName val="사실증명원"/>
      <sheetName val="착공계"/>
      <sheetName val="준공계"/>
      <sheetName val="준공검사원"/>
      <sheetName val="선금급지급원"/>
      <sheetName val="선금급월별사용계획"/>
      <sheetName val="계좌입금의뢰서"/>
      <sheetName val="각서"/>
      <sheetName val="재직증명서"/>
      <sheetName val="현장대리인계"/>
      <sheetName val="사진대지"/>
      <sheetName val="공사공정표"/>
      <sheetName val="안전관리비"/>
      <sheetName val="안전관리비내역"/>
      <sheetName val="단가표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24">
          <cell r="AC24" t="str">
            <v>최고종합건설(주)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포항점"/>
      <sheetName val="울산고속"/>
      <sheetName val="견적서"/>
      <sheetName val="포항점 (롯데폼)"/>
      <sheetName val="롯데쇼핑(포항점)"/>
      <sheetName val="기본사항"/>
      <sheetName val="2공구산출내역"/>
      <sheetName val="COST"/>
      <sheetName val="교통대책내역"/>
      <sheetName val="내역"/>
      <sheetName val="현장관리비"/>
      <sheetName val="공사개요"/>
      <sheetName val="구리토평1전기"/>
      <sheetName val="납부서"/>
      <sheetName val="9811"/>
      <sheetName val="금융비용"/>
      <sheetName val="b_balju"/>
      <sheetName val="을"/>
      <sheetName val="도급FORM"/>
      <sheetName val="공정별공사비"/>
      <sheetName val="BID"/>
      <sheetName val="96노임기준"/>
      <sheetName val="수목데이타 "/>
      <sheetName val="1.설계기준"/>
      <sheetName val="경산"/>
      <sheetName val="일위대가표"/>
      <sheetName val="시중노임(공사)"/>
      <sheetName val="Sheet1"/>
      <sheetName val="자료"/>
      <sheetName val="물가자료"/>
      <sheetName val="실행내역서"/>
      <sheetName val="도급견적가"/>
      <sheetName val="copy"/>
      <sheetName val="서식"/>
      <sheetName val="구역화물"/>
      <sheetName val="단위목록"/>
      <sheetName val="시험비"/>
      <sheetName val="일위대가목록"/>
      <sheetName val="자재단가"/>
      <sheetName val="골조시행"/>
      <sheetName val="원가계산서(남측)"/>
      <sheetName val="AL공사(원)"/>
      <sheetName val="MATERIAL"/>
      <sheetName val="COVER"/>
      <sheetName val="익산"/>
      <sheetName val="대비"/>
      <sheetName val="현장별계약현황('98.10.31)"/>
      <sheetName val="소방"/>
      <sheetName val="Sheet5"/>
      <sheetName val="입력"/>
      <sheetName val="Macro1"/>
      <sheetName val="건축내역(도급)"/>
      <sheetName val="정산"/>
      <sheetName val="70%"/>
      <sheetName val="갑지"/>
      <sheetName val="적용기준표(98년상반기)"/>
      <sheetName val="정산내역서(선로)"/>
      <sheetName val="참조자료"/>
      <sheetName val="Sheet3"/>
      <sheetName val="수량산출"/>
      <sheetName val="도급양식"/>
      <sheetName val="소방기계"/>
      <sheetName val="남대문빌딩"/>
      <sheetName val="시추주상도"/>
      <sheetName val="1차 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"/>
      <sheetName val="견적갑지"/>
      <sheetName val="견적을지"/>
      <sheetName val="수수료"/>
      <sheetName val="일대"/>
      <sheetName val="노임"/>
      <sheetName val="산출"/>
      <sheetName val="단가"/>
      <sheetName val="단가 (2)"/>
      <sheetName val="조도"/>
      <sheetName val="부하"/>
      <sheetName val="전압강하"/>
      <sheetName val="표지"/>
      <sheetName val="3,4기하도입찰LIST1"/>
      <sheetName val="1,2기실적대비LIST"/>
      <sheetName val="산출근거(posco)"/>
      <sheetName val="설비별총괄표"/>
      <sheetName val="최종재료비내역(PLC-S7)"/>
      <sheetName val="재료비내역(제출적용PLC-S7)"/>
      <sheetName val="PC HW"/>
      <sheetName val="PC응용SW"/>
      <sheetName val="공사원가계산서"/>
      <sheetName val="공사비내역서"/>
      <sheetName val="운전실통합공사"/>
      <sheetName val="파워팩판넬"/>
      <sheetName val="IO총괄표"/>
      <sheetName val="3물량(12대)"/>
      <sheetName val="4물량(9대)"/>
      <sheetName val="계측재료비"/>
      <sheetName val="PCS-7-LP"/>
      <sheetName val="PLC-S7-LP"/>
      <sheetName val="재료비(PCS7)"/>
      <sheetName val="외주비산출근거(PC)"/>
      <sheetName val="외주비산출근거(PLC)"/>
      <sheetName val="직접경비"/>
      <sheetName val="출장비"/>
      <sheetName val="공사설계근거"/>
      <sheetName val="자  재"/>
      <sheetName val="건축외주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XXXXXX"/>
      <sheetName val="가정관로집계 "/>
      <sheetName val="토적(인력)"/>
      <sheetName val="토적(인력) (2)"/>
      <sheetName val="토적(인력) (3)"/>
      <sheetName val="토적(기계,인력)"/>
      <sheetName val="단위수량 (쇄석무)"/>
      <sheetName val="단위수량 (쇄석무,직고)"/>
      <sheetName val="tranch맨홀 (300)"/>
      <sheetName val="tranch맨홀 (450)"/>
      <sheetName val="Sheet1"/>
      <sheetName val="Sheet2"/>
      <sheetName val="Sheet3"/>
      <sheetName val="일위목록"/>
      <sheetName val="목차"/>
      <sheetName val="조도계산서 (도서)"/>
      <sheetName val="건축내역"/>
      <sheetName val="Macro1"/>
      <sheetName val="일위대가목차"/>
      <sheetName val="견적서"/>
      <sheetName val="적격점수&lt;300억미만&gt;"/>
      <sheetName val="공통가설"/>
      <sheetName val="경산"/>
      <sheetName val="서식"/>
      <sheetName val="재료표"/>
      <sheetName val="노임단가"/>
      <sheetName val="테니스장조명공사"/>
      <sheetName val="덤프트럭계수"/>
      <sheetName val="7단가"/>
      <sheetName val="일위대가목록"/>
      <sheetName val="총괄표"/>
      <sheetName val="#REF"/>
      <sheetName val="정렬"/>
      <sheetName val="부하계산서"/>
      <sheetName val="b_balju-단가단가단가"/>
      <sheetName val="전선,전선관수량"/>
      <sheetName val="제경비"/>
      <sheetName val="수량산출"/>
      <sheetName val="토목주소"/>
      <sheetName val="증감대비"/>
      <sheetName val="도급내역"/>
      <sheetName val="수목표준대가"/>
      <sheetName val="토목"/>
      <sheetName val="을지"/>
      <sheetName val="TRE TABLE"/>
      <sheetName val="BQ(실행)"/>
      <sheetName val="QandAJunior"/>
      <sheetName val="단가대비표"/>
      <sheetName val="단가비교표"/>
      <sheetName val="조건표"/>
      <sheetName val="금액"/>
      <sheetName val="단가표 (2)"/>
      <sheetName val="식재일위대가"/>
      <sheetName val="내역서"/>
      <sheetName val="단가조사"/>
      <sheetName val="공통가설공사"/>
      <sheetName val="96작생능"/>
      <sheetName val="선금급신청서"/>
      <sheetName val="수목데이타 "/>
      <sheetName val="104동"/>
      <sheetName val="방음벽기초(H=4m)"/>
      <sheetName val="대목"/>
      <sheetName val="단가산출"/>
      <sheetName val="단"/>
      <sheetName val="설계서(7)"/>
      <sheetName val="몰탈재료산출"/>
      <sheetName val="배관배선 단가조사"/>
      <sheetName val="장비경비"/>
      <sheetName val="자재단가"/>
      <sheetName val="설비2차"/>
      <sheetName val="COVER"/>
      <sheetName val="front"/>
      <sheetName val="일위대가(출입)"/>
      <sheetName val="노무비"/>
      <sheetName val="4.  단락전류의 계산"/>
      <sheetName val="DATA"/>
      <sheetName val="기초단가"/>
      <sheetName val="식재가격"/>
      <sheetName val="식재총괄"/>
      <sheetName val="단가최종"/>
      <sheetName val="대가목록"/>
      <sheetName val="인건비"/>
      <sheetName val="사업수지"/>
      <sheetName val="조명시설"/>
      <sheetName val="골조시행"/>
      <sheetName val="토공사"/>
      <sheetName val="일위대가"/>
      <sheetName val="자재 단가 비교표(견적)"/>
      <sheetName val="자재 단가 비교표"/>
      <sheetName val="취수탑"/>
      <sheetName val="1안"/>
      <sheetName val="기초일위대가"/>
      <sheetName val="환율"/>
      <sheetName val="선로의 %임피던스 "/>
      <sheetName val="작업금지"/>
      <sheetName val="TABLE"/>
      <sheetName val="EQ-R1"/>
      <sheetName val="대가단최종"/>
      <sheetName val="일위대가(4층원격)"/>
      <sheetName val="자료"/>
      <sheetName val="2000년1차"/>
      <sheetName val="단가대비"/>
      <sheetName val="횡배수관집현황(2공구)"/>
      <sheetName val="상부수량집계표"/>
      <sheetName val="비탈면보호공수량산출"/>
      <sheetName val="2000전체분"/>
      <sheetName val="ⴭⴭⴭⴭⴭ"/>
      <sheetName val="9811"/>
      <sheetName val="내역5"/>
      <sheetName val="집계표"/>
      <sheetName val="설비내역서"/>
      <sheetName val="건축내역서"/>
      <sheetName val="전기내역서"/>
      <sheetName val="관급자재"/>
      <sheetName val="산출내역서집계표"/>
      <sheetName val="기계경비"/>
      <sheetName val="적현로"/>
      <sheetName val="내역서2안"/>
      <sheetName val="노임9월"/>
      <sheetName val="노임단가(0.3)"/>
      <sheetName val="백암비스타내역"/>
      <sheetName val="예산명세서"/>
      <sheetName val="설계명세서"/>
      <sheetName val="자료입력"/>
      <sheetName val="년도별시공"/>
      <sheetName val="000000"/>
      <sheetName val="견"/>
      <sheetName val="재료비노무비"/>
      <sheetName val="내역"/>
      <sheetName val="보할공정"/>
      <sheetName val="Mc1"/>
      <sheetName val="토공유동표"/>
      <sheetName val="96노임기준"/>
      <sheetName val="단가대비표 (3)"/>
      <sheetName val="Main"/>
      <sheetName val="소업1교"/>
      <sheetName val="소비자가"/>
      <sheetName val="입찰안"/>
      <sheetName val="입찰"/>
      <sheetName val="현경"/>
      <sheetName val="국별인원"/>
      <sheetName val="일위산출"/>
      <sheetName val="설계예산서"/>
      <sheetName val="품셈표"/>
      <sheetName val="노무단가"/>
      <sheetName val="맨홀수량집계"/>
      <sheetName val="트렌치 및 장애자타일"/>
      <sheetName val="실행내역 "/>
      <sheetName val="BID"/>
      <sheetName val="단위량"/>
      <sheetName val="재료집계표3"/>
      <sheetName val="재료집계표2"/>
      <sheetName val="토적집계표"/>
      <sheetName val="COST"/>
      <sheetName val="단위수량"/>
      <sheetName val="수목단가"/>
      <sheetName val="시설수량표"/>
      <sheetName val="식재수량표"/>
      <sheetName val="설명서 "/>
      <sheetName val="진주방향"/>
      <sheetName val="마산방향"/>
      <sheetName val="마산방향철근집계"/>
      <sheetName val="적용단위길이"/>
      <sheetName val="피벗테이블데이터분석"/>
      <sheetName val="특수기호강도거푸집"/>
      <sheetName val="종배수관면벽신"/>
      <sheetName val="종배수관(신)"/>
      <sheetName val="중기사용료산출근거"/>
      <sheetName val="단가 및 재료비"/>
      <sheetName val="물집"/>
      <sheetName val="일용노임단가"/>
      <sheetName val="내역표지"/>
      <sheetName val="규준틀"/>
      <sheetName val="인부노임"/>
      <sheetName val="철거산출근거"/>
      <sheetName val="일위노임단가"/>
      <sheetName val="제2호단위수량"/>
      <sheetName val="을"/>
      <sheetName val="일위대가(건축)"/>
      <sheetName val="단가비교표_공통1"/>
      <sheetName val="재료"/>
      <sheetName val="일위대가표"/>
      <sheetName val="횡배수관"/>
      <sheetName val="48단가"/>
      <sheetName val="평가데이터"/>
      <sheetName val="코드표"/>
      <sheetName val="횡날개수집"/>
      <sheetName val="목록"/>
      <sheetName val="냉천부속동"/>
      <sheetName val="개소별수량산출"/>
      <sheetName val=" 견적서"/>
      <sheetName val="요율"/>
      <sheetName val="차액보증"/>
      <sheetName val="물가대비표"/>
      <sheetName val="품목현황"/>
      <sheetName val="출고대장"/>
      <sheetName val="공사명입력"/>
      <sheetName val="근로자자료입력"/>
      <sheetName val="참고자료"/>
      <sheetName val="PI"/>
      <sheetName val="A갑지"/>
      <sheetName val="단가비교"/>
      <sheetName val="부하(성남)"/>
      <sheetName val="단가표"/>
      <sheetName val="장부(05상)"/>
      <sheetName val="세부내역서(소방)"/>
      <sheetName val="자재테이블"/>
      <sheetName val="자재집계"/>
      <sheetName val="운반"/>
      <sheetName val="중기단가"/>
      <sheetName val="중기사용료"/>
      <sheetName val="과천MAIN"/>
      <sheetName val="공토공단위당"/>
      <sheetName val="9509"/>
      <sheetName val="날개벽"/>
      <sheetName val="보안등"/>
      <sheetName val="기계설비"/>
      <sheetName val="노단"/>
      <sheetName val="36단가"/>
      <sheetName val="36수량"/>
      <sheetName val="중기집계"/>
      <sheetName val="날개수량1.5"/>
      <sheetName val="공통자료"/>
      <sheetName val="6공구(당초)"/>
      <sheetName val="집계표_식재"/>
      <sheetName val="장비종합부표"/>
      <sheetName val="부표"/>
      <sheetName val="단가일람"/>
      <sheetName val="단위량당중기"/>
      <sheetName val="I.일위대가목차"/>
      <sheetName val="주방"/>
      <sheetName val="CONCRETE"/>
      <sheetName val="1-2공구"/>
      <sheetName val="일반수량총괄집계"/>
      <sheetName val="PANEL가격"/>
      <sheetName val="wall"/>
      <sheetName val="도급정산"/>
      <sheetName val="AL공사(원)"/>
      <sheetName val="Sheet1 (2)"/>
      <sheetName val="기본입력"/>
      <sheetName val="단가비교표(노무)"/>
      <sheetName val="기준FACTOR"/>
      <sheetName val="건축"/>
      <sheetName val="자재단가-1"/>
      <sheetName val="공조기"/>
      <sheetName val="계양가시설"/>
      <sheetName val="지급자재"/>
      <sheetName val="총괄"/>
      <sheetName val="기계경비일람"/>
      <sheetName val="Sheet5"/>
      <sheetName val="금액내역서"/>
      <sheetName val="Y-WORK"/>
      <sheetName val="4-7.중앙전기실(노임단가)"/>
      <sheetName val="2.냉난방설비공사"/>
      <sheetName val="7.자동제어공사"/>
      <sheetName val="데이타"/>
      <sheetName val="식재인부"/>
      <sheetName val="기둥(원형)"/>
      <sheetName val="단가 "/>
      <sheetName val="자재단가표"/>
      <sheetName val="공사개요"/>
      <sheetName val="청구서"/>
      <sheetName val="대보~세기"/>
      <sheetName val="가도공"/>
      <sheetName val="총집계표"/>
      <sheetName val="직노"/>
      <sheetName val="명세서"/>
      <sheetName val="일위대가-1"/>
      <sheetName val="단가조사서"/>
      <sheetName val="원가계산"/>
      <sheetName val="암거치수표"/>
      <sheetName val="재료집계표빽업"/>
      <sheetName val="암거수리계산서"/>
      <sheetName val="◀암거수리계산조서"/>
      <sheetName val="◀암거위치"/>
      <sheetName val="최종단면▶"/>
      <sheetName val="◀평균높이▶"/>
      <sheetName val="관급"/>
      <sheetName val="조도계산"/>
      <sheetName val="단가_(2)"/>
      <sheetName val="PC_HW"/>
      <sheetName val="가정관로집계_"/>
      <sheetName val="토적(인력)_(2)"/>
      <sheetName val="토적(인력)_(3)"/>
      <sheetName val="단위수량_(쇄석무)"/>
      <sheetName val="단위수량_(쇄석무,직고)"/>
      <sheetName val="tranch맨홀_(300)"/>
      <sheetName val="tranch맨홀_(450)"/>
      <sheetName val="자__재"/>
      <sheetName val="조도계산서_(도서)"/>
      <sheetName val="TRE_TABLE"/>
      <sheetName val="단가표_(2)"/>
      <sheetName val="수목데이타_"/>
      <sheetName val="[테니스장조명공사.XLS]旋?엠프러스-망운초다목적교실\2"/>
      <sheetName val="49수량"/>
      <sheetName val="48수량"/>
      <sheetName val="22수량"/>
      <sheetName val="토공수량산출"/>
      <sheetName val="토적계산서"/>
      <sheetName val="장비"/>
      <sheetName val="노무"/>
      <sheetName val="자재"/>
      <sheetName val="산근1"/>
      <sheetName val="10월"/>
      <sheetName val="사다리"/>
      <sheetName val="49단가"/>
      <sheetName val="旋?엠프러스-망운초다목적교실\2.백수초내역(통신).XLS"/>
      <sheetName val="공사요율"/>
      <sheetName val="총괄내역서"/>
      <sheetName val="암거단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/>
      <sheetData sheetId="245"/>
      <sheetData sheetId="246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</sheetDataSet>
  </externalBook>
</externalLink>
</file>

<file path=xl/externalLinks/externalLink10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"/>
      <sheetName val="견적서"/>
      <sheetName val="정산"/>
      <sheetName val="Total"/>
      <sheetName val="적용기준표(98년상반기)"/>
      <sheetName val="정산내역서(선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시작"/>
      <sheetName val="투자효율분석"/>
      <sheetName val="공사설명서"/>
      <sheetName val="공사계획서"/>
      <sheetName val="공사비예산서"/>
      <sheetName val="케이블피스표"/>
      <sheetName val="기별(종합)"/>
      <sheetName val="기별(수궁)"/>
      <sheetName val="기별(중앙상가)"/>
      <sheetName val="기별(대림1)"/>
      <sheetName val="기별(신정교)"/>
      <sheetName val="기별(개포4)"/>
      <sheetName val="기별(동해역)"/>
      <sheetName val="기별(풍동)"/>
      <sheetName val="기별(교현3)"/>
      <sheetName val="기별(방축2)"/>
      <sheetName val="기안"/>
      <sheetName val="투자효율"/>
      <sheetName val="기별(교동)"/>
      <sheetName val="기별(다리안)"/>
      <sheetName val="공사지시서(감)"/>
      <sheetName val="공사지시서 (시)"/>
      <sheetName val="계통도"/>
      <sheetName val="설계명세서(선로)"/>
      <sheetName val="주자재내역"/>
      <sheetName val="설계명세서 (장비)"/>
      <sheetName val="공사계획서류"/>
      <sheetName val="기본요율"/>
      <sheetName val="cost9801"/>
      <sheetName val="예산내역서"/>
      <sheetName val="일위대가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산"/>
      <sheetName val="적용기준표(98년상반기)"/>
    </sheetNames>
    <sheetDataSet>
      <sheetData sheetId="0"/>
      <sheetData sheetId="1" refreshError="1"/>
    </sheetDataSet>
  </externalBook>
</externalLink>
</file>

<file path=xl/externalLinks/externalLink1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"/>
      <sheetName val="정산"/>
    </sheetNames>
    <sheetDataSet>
      <sheetData sheetId="0"/>
      <sheetData sheetId="1" refreshError="1"/>
    </sheetDataSet>
  </externalBook>
</externalLink>
</file>

<file path=xl/externalLinks/externalLink1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VXXXXX"/>
      <sheetName val="적용대가"/>
      <sheetName val="지수내역"/>
      <sheetName val="노(97.1,97.9,98.1)"/>
      <sheetName val="차액보증"/>
      <sheetName val="일위대가서식"/>
      <sheetName val="Sheet1"/>
      <sheetName val="내역서"/>
      <sheetName val="2공구산출내역"/>
      <sheetName val="설계예시"/>
      <sheetName val="J형측구단위수량"/>
      <sheetName val="SLAB"/>
      <sheetName val="횡배수관집현황(2공구)"/>
      <sheetName val="KIM"/>
      <sheetName val="기자재비"/>
      <sheetName val="개소별수량산출"/>
      <sheetName val="원가계산서"/>
      <sheetName val="단가조사"/>
      <sheetName val="부대공"/>
      <sheetName val="포장공"/>
      <sheetName val="토공"/>
      <sheetName val="front"/>
      <sheetName val="노임단가"/>
      <sheetName val="설계명세"/>
      <sheetName val="적용기준"/>
      <sheetName val="단가표 (2)"/>
      <sheetName val="1"/>
      <sheetName val="#REF"/>
      <sheetName val="정부노임단가"/>
      <sheetName val="영창26"/>
      <sheetName val="구매내역1"/>
      <sheetName val="요율"/>
      <sheetName val="내역1"/>
      <sheetName val="archi(본사)"/>
      <sheetName val="부하계산서"/>
      <sheetName val="물가자료"/>
      <sheetName val="구리토평1전기"/>
      <sheetName val="제경비(전체)"/>
      <sheetName val="기계설비"/>
      <sheetName val="일위(설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등기구내역서(HOTEL)"/>
      <sheetName val="표지"/>
      <sheetName val="Cost bd-&quot;A&quot;"/>
      <sheetName val="기본사항"/>
      <sheetName val="교통대책내역"/>
      <sheetName val="Macro1"/>
      <sheetName val="45,46"/>
      <sheetName val="직노"/>
      <sheetName val="Sheet5"/>
      <sheetName val="환산"/>
      <sheetName val="을지"/>
      <sheetName val="BSD (2)"/>
      <sheetName val="을"/>
      <sheetName val="현금"/>
      <sheetName val="총괄갑 "/>
      <sheetName val="제출내역 (3)"/>
      <sheetName val="인사자료총집계"/>
      <sheetName val="BID"/>
      <sheetName val="부대공"/>
      <sheetName val="토공"/>
      <sheetName val="포장공"/>
      <sheetName val="1차 내역서"/>
      <sheetName val="95MAKER"/>
      <sheetName val="기계설비"/>
      <sheetName val="입력"/>
      <sheetName val="Baby일위대가"/>
      <sheetName val="견적서"/>
      <sheetName val="가로등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1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"/>
      <sheetName val="설계내역"/>
      <sheetName val="일위대가"/>
      <sheetName val="산출집계"/>
      <sheetName val="산출근거"/>
      <sheetName val="단가비교"/>
      <sheetName val="각종수수료"/>
      <sheetName val="한전,부하"/>
      <sheetName val="설계서"/>
      <sheetName val="N賃率-職"/>
      <sheetName val="설계내역서"/>
      <sheetName val="경산"/>
      <sheetName val="차선도색현황"/>
      <sheetName val="원가계산서"/>
      <sheetName val="내역서"/>
      <sheetName val="IMPEADENCE MAP 취수장"/>
      <sheetName val="적용건축"/>
      <sheetName val="처리단락"/>
      <sheetName val="건축부하"/>
      <sheetName val="약전닥트"/>
      <sheetName val="일지-H"/>
      <sheetName val="#REF"/>
      <sheetName val="김포IO"/>
      <sheetName val="LD"/>
      <sheetName val="FA설치명세"/>
      <sheetName val="연결관암거"/>
      <sheetName val="일위대가서식"/>
      <sheetName val="원가"/>
      <sheetName val="저"/>
      <sheetName val="인건-측정"/>
      <sheetName val="2공구산출내역"/>
      <sheetName val="터파기및재료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명"/>
      <sheetName val="일명95"/>
      <sheetName val="일비"/>
      <sheetName val="일비95"/>
      <sheetName val="경명"/>
      <sheetName val="경명95"/>
      <sheetName val="경배"/>
      <sheetName val="경배95"/>
      <sheetName val="임율"/>
      <sheetName val="임율95"/>
      <sheetName val="간노비"/>
      <sheetName val="간노비95"/>
      <sheetName val="직노"/>
      <sheetName val="VXXXXX"/>
      <sheetName val="적용대가"/>
      <sheetName val="지수내역"/>
      <sheetName val="노(97.1,97.9,98.1)"/>
      <sheetName val="적용건축"/>
      <sheetName val="수토공단위당"/>
      <sheetName val="일위대가"/>
      <sheetName val="COL"/>
      <sheetName val="인건-측정"/>
      <sheetName val="경산"/>
      <sheetName val="Baby일위대가"/>
      <sheetName val="우수공집계"/>
      <sheetName val="내역"/>
      <sheetName val="김포IO"/>
      <sheetName val="FD"/>
      <sheetName val="약전닥트"/>
      <sheetName val="건축부하"/>
      <sheetName val="처리단락"/>
      <sheetName val="99관저"/>
      <sheetName val="일지-H"/>
      <sheetName val="LD"/>
      <sheetName val="FA설치명세"/>
      <sheetName val="QandAJunior"/>
      <sheetName val="Sheet5"/>
      <sheetName val="KKK"/>
      <sheetName val="단가산출"/>
      <sheetName val="기계내역"/>
      <sheetName val="공정율"/>
      <sheetName val="pldt"/>
      <sheetName val="건집"/>
      <sheetName val="건축"/>
      <sheetName val="기설집"/>
      <sheetName val="설집"/>
      <sheetName val="내역서"/>
      <sheetName val="저"/>
      <sheetName val="쌍송교"/>
      <sheetName val="내역서(삼호)"/>
      <sheetName val="원가"/>
      <sheetName val="직접수량"/>
      <sheetName val="#REF"/>
      <sheetName val="FB25JN"/>
      <sheetName val="철거산출근거"/>
      <sheetName val="전기공사일위대가"/>
      <sheetName val="도로단위당"/>
      <sheetName val="횡배수관집현황(2공구)"/>
      <sheetName val="자재비"/>
      <sheetName val="단가조사"/>
      <sheetName val="견적서"/>
      <sheetName val="J형측구단위수량"/>
      <sheetName val="피벗테이블데이터분석"/>
      <sheetName val="적용단위길이"/>
      <sheetName val="일위대가서식"/>
      <sheetName val="단가표 (2)"/>
      <sheetName val="대비2"/>
      <sheetName val="수량산출서"/>
      <sheetName val="산출-설비"/>
      <sheetName val="영창26"/>
      <sheetName val="J直材4"/>
      <sheetName val="외주비"/>
      <sheetName val="토목공사"/>
      <sheetName val="단가"/>
      <sheetName val="아파트건축"/>
      <sheetName val="N賃率-職"/>
      <sheetName val="2공구산출내역"/>
      <sheetName val="표지"/>
      <sheetName val="중기"/>
      <sheetName val="수공기"/>
      <sheetName val="단가산출서"/>
      <sheetName val="WEIGHT LIST"/>
      <sheetName val="POL6차-PIPING"/>
      <sheetName val="산#2-1 (2)"/>
      <sheetName val="차액보증"/>
      <sheetName val="Sheet3"/>
      <sheetName val="주소"/>
      <sheetName val="차선도색현황"/>
      <sheetName val="Macro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환산"/>
      <sheetName val="Baby일위대가"/>
    </sheetNames>
    <sheetDataSet>
      <sheetData sheetId="0"/>
      <sheetData sheetId="1" refreshError="1"/>
    </sheetDataSet>
  </externalBook>
</externalLink>
</file>

<file path=xl/externalLinks/externalLink1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B25JN"/>
      <sheetName val="UF25JN"/>
      <sheetName val="DM1T"/>
      <sheetName val="DP2T"/>
      <sheetName val="방음시창"/>
      <sheetName val="방음문"/>
      <sheetName val="ST'L 리브"/>
      <sheetName val="흡음루바"/>
      <sheetName val="FB25JCN "/>
      <sheetName val="FB50JCN"/>
      <sheetName val="FB25CN"/>
      <sheetName val="GC25JN"/>
      <sheetName val="GC50JN"/>
      <sheetName val="ACCESS FL."/>
      <sheetName val="ACCESS FL. (2)"/>
      <sheetName val="TECTUM"/>
      <sheetName val="TEC+FAB마감"/>
      <sheetName val="GC50JN (2)"/>
      <sheetName val="직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1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FB25JN"/>
      <sheetName val="SN-PF25T"/>
      <sheetName val="FB25CN"/>
      <sheetName val="GF25JN"/>
      <sheetName val="GF25JCN"/>
      <sheetName val="GC25JN"/>
      <sheetName val="GC50JN"/>
      <sheetName val="UF25GP"/>
      <sheetName val="UF25HP"/>
      <sheetName val="UF25TP"/>
      <sheetName val="UF50GP"/>
      <sheetName val="PL25GP"/>
      <sheetName val="PL50GP"/>
      <sheetName val="PF25GP"/>
      <sheetName val="PF50GP"/>
      <sheetName val="DP2T"/>
      <sheetName val="DM1T"/>
      <sheetName val="BS"/>
      <sheetName val="SB"/>
      <sheetName val="AF(벽체)"/>
      <sheetName val="AF(천정)"/>
      <sheetName val="고무안전리브"/>
      <sheetName val="라왕몰딩"/>
      <sheetName val="라왕걸레받이"/>
      <sheetName val="유공ST'L RIB"/>
      <sheetName val="코펜하겐리브"/>
      <sheetName val="방음문(편개)"/>
      <sheetName val="방음문(양개)"/>
      <sheetName val="방음시창1M2 이하"/>
      <sheetName val="방음시창1M2 이상"/>
      <sheetName val="방음시창KSW1P"/>
      <sheetName val="방음시창KSW2P"/>
      <sheetName val="방음시창KSW3P"/>
      <sheetName val="벽체방진기"/>
      <sheetName val="벽돌지지기"/>
      <sheetName val="벽지지브라켓트"/>
      <sheetName val="흡음루바"/>
      <sheetName val="ACCESS FL."/>
      <sheetName val="ACCESS FL. (2)"/>
      <sheetName val="TECTUM"/>
      <sheetName val="TEC+FAB마감"/>
      <sheetName val="GC50JN (2)"/>
      <sheetName val="FB25JCN  (2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1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배수관총"/>
      <sheetName val="위치조서"/>
      <sheetName val="횡배수집계"/>
      <sheetName val="면벽집계"/>
      <sheetName val="흄관 날개벽"/>
      <sheetName val="종배수관"/>
      <sheetName val="배수관단위"/>
      <sheetName val="면벽 단수)"/>
      <sheetName val="Module1"/>
      <sheetName val="갑지"/>
      <sheetName val="자료입력"/>
      <sheetName val="횡배수관수량총"/>
      <sheetName val="횡배수관수량"/>
      <sheetName val="횡배수관위치조서"/>
      <sheetName val="횡배수관"/>
      <sheetName val="평균높이산출근거"/>
      <sheetName val="적용단위길이"/>
      <sheetName val="횡배수관날개수량(구배1.5)"/>
      <sheetName val="횡배수관날개벽공제토&amp;공제떼산출식"/>
      <sheetName val="면벽"/>
      <sheetName val="집수정수량집계표"/>
      <sheetName val="집수정수량조서"/>
      <sheetName val="집수정"/>
      <sheetName val="종배수관수량"/>
      <sheetName val="종배수관위치조서"/>
      <sheetName val="종배수관면벽구"/>
      <sheetName val="종배수관(구)"/>
      <sheetName val="종배수관면벽신"/>
      <sheetName val="종배수관(신)"/>
      <sheetName val="맹암거수량집계표"/>
      <sheetName val="맹암거단위수량(토사)"/>
      <sheetName val="맹암거단위수량(암)"/>
      <sheetName val="맹암거단위수량(절성토경계부)"/>
      <sheetName val="맹암거위치조서"/>
      <sheetName val="특수기호강도거푸집"/>
      <sheetName val="피벗테이블데이터분석"/>
      <sheetName val="Dialog3"/>
      <sheetName val="조언자"/>
      <sheetName val="DATE"/>
      <sheetName val="단위수량"/>
      <sheetName val="맨홀수량산출"/>
      <sheetName val="8.PILE  (돌출)"/>
      <sheetName val="3.바닥판설계"/>
      <sheetName val="횡배수관토공수량"/>
      <sheetName val="낙찰표"/>
      <sheetName val="직노"/>
      <sheetName val="을지"/>
      <sheetName val="일위대가(가설)"/>
      <sheetName val="암거날개벽재료집계"/>
      <sheetName val="배수관공"/>
      <sheetName val="일위대가-2"/>
      <sheetName val="내역서적용"/>
      <sheetName val="Baby일위대가"/>
      <sheetName val="FB25JN"/>
      <sheetName val="설계예시"/>
      <sheetName val="노임단가"/>
      <sheetName val="ABUT수량-A1"/>
      <sheetName val="배수집계"/>
      <sheetName val="횡배수량집계"/>
      <sheetName val="횡배위치"/>
      <sheetName val="토공"/>
      <sheetName val="날개벽"/>
      <sheetName val="TYPE-1"/>
      <sheetName val="TYPE-2"/>
      <sheetName val="TYPE-3"/>
      <sheetName val="집수정 "/>
      <sheetName val="집수정TYPE1"/>
      <sheetName val="집수정TYPE2"/>
      <sheetName val="맨홀수량집계표"/>
      <sheetName val="맨홀위치및연장조서"/>
      <sheetName val="맨훌수량산출근거"/>
      <sheetName val="맨홀터파기"/>
      <sheetName val="빗물받이수량집계"/>
      <sheetName val="빗물받이단위수량"/>
      <sheetName val="집수정(주택용)집계"/>
      <sheetName val="집수정(주택용)단위수량"/>
      <sheetName val="Sheet5"/>
      <sheetName val="계산중"/>
      <sheetName val="배수관공집계"/>
      <sheetName val="Sheet2"/>
      <sheetName val="Sheet3"/>
      <sheetName val="내역표지"/>
      <sheetName val="원가"/>
      <sheetName val="횡날개수집"/>
      <sheetName val="수량총괄"/>
      <sheetName val="일위대가(계측기설치)"/>
      <sheetName val="표  지"/>
      <sheetName val="단가표 (2)"/>
      <sheetName val="상수도토공집계표"/>
      <sheetName val="노무비단가"/>
      <sheetName val="내역"/>
      <sheetName val="접속도로1"/>
      <sheetName val="내역서(삼호)"/>
      <sheetName val="날개수량1.5"/>
      <sheetName val="COL"/>
      <sheetName val="세동별비상"/>
      <sheetName val="부하"/>
      <sheetName val="내역서"/>
      <sheetName val="일위대가"/>
      <sheetName val="06 일위대가목록"/>
      <sheetName val="기둥(원형)"/>
      <sheetName val="기초공"/>
      <sheetName val="unit 4"/>
      <sheetName val="교통대책내역"/>
      <sheetName val="적용건축"/>
      <sheetName val="을"/>
      <sheetName val="일반공사"/>
      <sheetName val="공사개요"/>
      <sheetName val="매입세율"/>
      <sheetName val="DATA"/>
      <sheetName val="입찰안"/>
      <sheetName val="자료"/>
      <sheetName val="9GNG운반"/>
      <sheetName val="적용토목"/>
      <sheetName val="지급융통"/>
      <sheetName val="목차"/>
      <sheetName val="품셈총괄표"/>
      <sheetName val="품셈TABLE"/>
      <sheetName val="미드수량"/>
      <sheetName val="코드일람표"/>
      <sheetName val="전신환매도율"/>
      <sheetName val="수문일1"/>
      <sheetName val="설 계"/>
      <sheetName val="아파트"/>
      <sheetName val="시중노임단가"/>
      <sheetName val="98수문일위"/>
      <sheetName val="철거산출근거"/>
      <sheetName val="경비_원본"/>
      <sheetName val="EACT10"/>
      <sheetName val="집계표"/>
      <sheetName val="횡배수관집현황(2공구)"/>
      <sheetName val="INPUT"/>
      <sheetName val="빗물받이(910-510-410)"/>
      <sheetName val="데리네이타현황"/>
      <sheetName val="ITEM"/>
      <sheetName val="본공사"/>
      <sheetName val="식재인부"/>
      <sheetName val="단가표"/>
      <sheetName val="PIPE(UG)내역"/>
      <sheetName val="대로근거"/>
      <sheetName val="원가계산서"/>
      <sheetName val="연부97-1"/>
      <sheetName val="갑지1"/>
      <sheetName val="프로젝트"/>
      <sheetName val="내역서전체"/>
      <sheetName val="내역(전력)"/>
      <sheetName val="관급단가"/>
      <sheetName val="CODE"/>
      <sheetName val="옹벽현"/>
      <sheetName val="품셈"/>
      <sheetName val="제수변 수량집계표(보통)"/>
      <sheetName val="000000"/>
      <sheetName val="표지1"/>
      <sheetName val="설계설명서"/>
      <sheetName val="Sheet3 (2)"/>
      <sheetName val="설계예산서"/>
      <sheetName val="운반거리표"/>
      <sheetName val="예정공정(6개월)"/>
      <sheetName val="관급자재간지"/>
      <sheetName val="자재집계간지"/>
      <sheetName val="자재집계"/>
      <sheetName val="토공간지"/>
      <sheetName val="토공집계표"/>
      <sheetName val="토공토적집계"/>
      <sheetName val="토적계산서"/>
      <sheetName val="축조공간지"/>
      <sheetName val="석축자재집계"/>
      <sheetName val="석축수량집계"/>
      <sheetName val="석축단위수량"/>
      <sheetName val="피복석전개도"/>
      <sheetName val="피복석평균높이"/>
      <sheetName val="끝마무리"/>
      <sheetName val="포장공간지"/>
      <sheetName val="포장공집계"/>
      <sheetName val="포장재료집계"/>
      <sheetName val="포장수량집계 "/>
      <sheetName val="상치포장"/>
      <sheetName val="상치포장토적"/>
      <sheetName val="상치포장 (2)"/>
      <sheetName val="접속포장토적"/>
      <sheetName val="신축이음"/>
      <sheetName val="일위대가서식"/>
      <sheetName val="옥외"/>
      <sheetName val="2003.4.1."/>
      <sheetName val="I一般比"/>
      <sheetName val="LOPCALC"/>
      <sheetName val="건축공사실행"/>
      <sheetName val="증감조서"/>
      <sheetName val="sw1"/>
      <sheetName val="NOMUBI"/>
      <sheetName val="노임"/>
      <sheetName val="수원공"/>
      <sheetName val="맨홀(2~4)"/>
      <sheetName val="연습장소"/>
      <sheetName val="배선(낙차)"/>
      <sheetName val="평자재단가"/>
      <sheetName val="IMPEADENCE MAP 취수장"/>
      <sheetName val="laroux"/>
      <sheetName val="일위대가-1"/>
      <sheetName val="건축내역"/>
      <sheetName val="ELEV SPEC(Ia,Ir)"/>
      <sheetName val="위치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/>
      <sheetData sheetId="36" refreshError="1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별"/>
      <sheetName val="설계명세서"/>
      <sheetName val="설계명세서(선로)"/>
    </sheetNames>
    <sheetDataSet>
      <sheetData sheetId="0"/>
      <sheetData sheetId="1"/>
      <sheetData sheetId="2" refreshError="1"/>
    </sheetDataSet>
  </externalBook>
</externalLink>
</file>

<file path=xl/externalLinks/externalLink1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표 (2)"/>
      <sheetName val="견적서표지 (2)"/>
      <sheetName val="견적서갑지 (2)"/>
      <sheetName val="공사비총괄표 (3)"/>
      <sheetName val="A동소화 (2)"/>
      <sheetName val="A동자탐 (2)"/>
      <sheetName val="단가표"/>
      <sheetName val="견적서표지"/>
      <sheetName val="견적서갑지"/>
      <sheetName val="공사비총괄표 (2)"/>
      <sheetName val="A동소화"/>
      <sheetName val="A동자탐"/>
      <sheetName val="B동소화"/>
      <sheetName val="B동자탐 "/>
      <sheetName val="내역서"/>
      <sheetName val="설직재-1"/>
      <sheetName val="환산"/>
      <sheetName val="위치조서"/>
      <sheetName val="역T형옹벽(3.0)"/>
      <sheetName val="남원견적"/>
      <sheetName val="을지"/>
      <sheetName val="직노"/>
      <sheetName val="노임"/>
      <sheetName val="철거산출근거"/>
      <sheetName val="남양시작동자105노65기1.3화1.2"/>
      <sheetName val="마감산출"/>
      <sheetName val="FB25JN"/>
      <sheetName val="단가표 _2_"/>
      <sheetName val="일위대가(가설)"/>
      <sheetName val="기계내역"/>
      <sheetName val="적용건축"/>
      <sheetName val="일위"/>
      <sheetName val="일위대가서식"/>
      <sheetName val="일위대가양식"/>
      <sheetName val="일위대가"/>
      <sheetName val="부대내역"/>
      <sheetName val="견적대비 견적서"/>
      <sheetName val="배관BM(일반)"/>
      <sheetName val="J형측구단위수량"/>
      <sheetName val="Sheet1"/>
      <sheetName val="차액보증"/>
      <sheetName val="COVER"/>
      <sheetName val="1.우편집중내역서"/>
      <sheetName val="J直材4"/>
      <sheetName val="일위대가목차"/>
      <sheetName val="EQ"/>
      <sheetName val="백암비스타내역"/>
      <sheetName val="정문내역"/>
      <sheetName val="MANUFACTO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1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본사항"/>
      <sheetName val="환산"/>
    </sheetNames>
    <sheetDataSet>
      <sheetData sheetId="0"/>
      <sheetData sheetId="1" refreshError="1"/>
    </sheetDataSet>
  </externalBook>
</externalLink>
</file>

<file path=xl/externalLinks/externalLink1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"/>
      <sheetName val="집계"/>
      <sheetName val="정문내역(석재타일제외)"/>
      <sheetName val="후문내역"/>
      <sheetName val="관급자재"/>
      <sheetName val="정문내역"/>
      <sheetName val="정문설변"/>
      <sheetName val="단가표 (2)"/>
      <sheetName val="적용단위길이"/>
      <sheetName val="피벗테이블데이터분석"/>
      <sheetName val="특수기호강도거푸집"/>
      <sheetName val="종배수관면벽신"/>
      <sheetName val="종배수관(신)"/>
      <sheetName val="자료입력"/>
      <sheetName val="전신환매도율"/>
      <sheetName val="J형측구단위수량"/>
      <sheetName val="위치조서"/>
      <sheetName val="내역"/>
      <sheetName val="일위대가서식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비"/>
      <sheetName val="내역서"/>
      <sheetName val="일위대가 "/>
      <sheetName val="CABLE&amp;CONDUIT"/>
      <sheetName val="CABLE수량산출"/>
      <sheetName val="TRAY"/>
      <sheetName val="AIR PIPING"/>
      <sheetName val="일위대가표"/>
      <sheetName val="인부임"/>
      <sheetName val="계장내역서2"/>
      <sheetName val="기본사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인부임"/>
      <sheetName val="MPCCON"/>
    </sheetNames>
    <definedNames>
      <definedName name="매크로19"/>
    </definedNames>
    <sheetDataSet>
      <sheetData sheetId="0"/>
      <sheetData sheetId="1" refreshError="1"/>
    </sheetDataSet>
  </externalBook>
</externalLink>
</file>

<file path=xl/externalLinks/externalLink1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표지2"/>
      <sheetName val="설계변경사유서"/>
      <sheetName val="원가계산서"/>
      <sheetName val="집계"/>
      <sheetName val="내역"/>
      <sheetName val="관급자재"/>
      <sheetName val="건축토목원가"/>
      <sheetName val="정문내역"/>
      <sheetName val="DATA"/>
      <sheetName val="데이타"/>
      <sheetName val="단가표 (2)"/>
      <sheetName val="적용단위길이"/>
      <sheetName val="피벗테이블데이터분석"/>
      <sheetName val="특수기호강도거푸집"/>
      <sheetName val="종배수관면벽신"/>
      <sheetName val="종배수관(신)"/>
      <sheetName val="자료입력"/>
      <sheetName val="일위대가양식"/>
      <sheetName val="일위대가서식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수량산출"/>
      <sheetName val="노임단가"/>
      <sheetName val="자재단가표"/>
      <sheetName val="공종별물량산출서"/>
      <sheetName val="공종별인공산출서"/>
      <sheetName val="Sheet1"/>
      <sheetName val="일위대가기초"/>
      <sheetName val="산출기초"/>
      <sheetName val="수량조서"/>
      <sheetName val="원가계산서2"/>
      <sheetName val="원가계산서"/>
      <sheetName val="원가산출근거"/>
      <sheetName val="감리비산출근거"/>
      <sheetName val="가설건물"/>
      <sheetName val="운반"/>
      <sheetName val="자재단가표 (2)"/>
      <sheetName val="위치조서"/>
      <sheetName val="내역"/>
      <sheetName val="단가표 (2)"/>
      <sheetName val="바닥판"/>
      <sheetName val="TYPE1"/>
      <sheetName val="철근량"/>
      <sheetName val="몽탄내역"/>
      <sheetName val="목차"/>
      <sheetName val="총괄"/>
      <sheetName val="FB25JN"/>
      <sheetName val="직노"/>
      <sheetName val="정문내역"/>
      <sheetName val="단위단가"/>
      <sheetName val="노임"/>
      <sheetName val="48전력선로일위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1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측구공 호표"/>
      <sheetName val="횡배수관 호표"/>
      <sheetName val="옹벽 호표"/>
      <sheetName val="단위수량목록"/>
      <sheetName val="Sheet3"/>
      <sheetName val="수량산출"/>
      <sheetName val="총집계표"/>
      <sheetName val="이설집계"/>
      <sheetName val="전송망집계"/>
      <sheetName val="철거수량(전송)"/>
      <sheetName val="수량집계"/>
      <sheetName val="적용호표"/>
      <sheetName val="위치조서"/>
      <sheetName val="적현로"/>
      <sheetName val="96보완계획7.12"/>
      <sheetName val="직노"/>
      <sheetName val="단위단가"/>
      <sheetName val="맨홀수량"/>
      <sheetName val="적용단위길이"/>
      <sheetName val="피벗테이블데이터분석"/>
      <sheetName val="특수기호강도거푸집"/>
      <sheetName val="종배수관면벽신"/>
      <sheetName val="종배수관(신)"/>
      <sheetName val="자료입력"/>
      <sheetName val="순공사비"/>
      <sheetName val="노임단가"/>
      <sheetName val="현장관리비"/>
      <sheetName val="노무비"/>
      <sheetName val="원가계산서"/>
      <sheetName val="99 조정금액"/>
      <sheetName val="재료"/>
      <sheetName val="설치자재"/>
      <sheetName val="단가표 (2)"/>
      <sheetName val="일위대가표"/>
      <sheetName val="우수공집계"/>
      <sheetName val="그림"/>
      <sheetName val="구성1"/>
      <sheetName val="구성2"/>
      <sheetName val="구성3"/>
      <sheetName val="구성4"/>
      <sheetName val="그림2"/>
      <sheetName val="주요재료비(원본)"/>
      <sheetName val="일위대가서식"/>
      <sheetName val="일위대가양식"/>
      <sheetName val="공통가설"/>
      <sheetName val="FB25JN"/>
      <sheetName val="노임"/>
      <sheetName val="인건비"/>
      <sheetName val="내역"/>
      <sheetName val="추천서"/>
      <sheetName val="일위목차"/>
      <sheetName val="접속도로1"/>
      <sheetName val="건축토목내역"/>
      <sheetName val="전신환매도율"/>
      <sheetName val="정문내역"/>
      <sheetName val="목차"/>
      <sheetName val="설비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창고18"/>
      <sheetName val="단가표 (2)"/>
      <sheetName val="단가"/>
      <sheetName val="기계경비"/>
      <sheetName val="노임단가"/>
      <sheetName val="내역서"/>
      <sheetName val="시설물일위"/>
      <sheetName val="인건-측정"/>
      <sheetName val="창고"/>
      <sheetName val="백룡교차로"/>
      <sheetName val="산정교차로"/>
      <sheetName val="신영교차로"/>
      <sheetName val="위치조서"/>
      <sheetName val="인건비"/>
      <sheetName val="Sheet1 (2)"/>
      <sheetName val="원가계산서"/>
      <sheetName val="EP0618"/>
      <sheetName val="노무비"/>
      <sheetName val="FB25JN"/>
      <sheetName val="설비단가표"/>
      <sheetName val="data"/>
      <sheetName val="노무비단가"/>
      <sheetName val="보안등"/>
      <sheetName val="적용건축"/>
      <sheetName val="공통자료"/>
      <sheetName val="원가"/>
      <sheetName val="수량산출"/>
      <sheetName val="집계표"/>
      <sheetName val="외주비"/>
      <sheetName val="내역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명세서"/>
      <sheetName val="노임단가표"/>
      <sheetName val="노임단가_2000하반기_"/>
      <sheetName val="노임단가(2000하반기)"/>
      <sheetName val="강남"/>
      <sheetName val="일위대가 "/>
      <sheetName val="본공사"/>
      <sheetName val="인부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표지"/>
      <sheetName val="총괄"/>
      <sheetName val="무늬목"/>
      <sheetName val="어프로치"/>
      <sheetName val="걸레받이"/>
      <sheetName val="페브릭"/>
      <sheetName val="디자인칸막이"/>
      <sheetName val="엑티브"/>
      <sheetName val="강화도어"/>
      <sheetName val="수성페인트"/>
      <sheetName val="롤스크린"/>
      <sheetName val="할로겐"/>
      <sheetName val="등"/>
      <sheetName val="스카시"/>
      <sheetName val="산출조서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깨기집계합"/>
      <sheetName val="아스콘깨기"/>
      <sheetName val="방호벽깨기"/>
      <sheetName val="개거 (2)"/>
      <sheetName val="Sheet1 (2)"/>
      <sheetName val="횡배수관집현황(2공구)"/>
      <sheetName val="노무비"/>
      <sheetName val="위치조서"/>
      <sheetName val="단가"/>
      <sheetName val="백호우계수"/>
      <sheetName val="명세서"/>
      <sheetName val="미드수량"/>
      <sheetName val="#REF"/>
      <sheetName val="Tool"/>
      <sheetName val="터파기및재료"/>
      <sheetName val="수량산출"/>
      <sheetName val="특수기호강도거푸집"/>
      <sheetName val="FB25JN"/>
      <sheetName val="TIE-IN"/>
      <sheetName val="노임"/>
      <sheetName val="I一般比"/>
      <sheetName val="수원공사비"/>
      <sheetName val="자재대"/>
      <sheetName val="건축(산출)"/>
      <sheetName val="토목(산출)"/>
      <sheetName val="시설물일위"/>
      <sheetName val="변경집계2"/>
      <sheetName val="사급비"/>
      <sheetName val="전기공사일위대가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1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차발주 (2)"/>
      <sheetName val="1차발주(사업소별)"/>
      <sheetName val="세부수량"/>
      <sheetName val="중부"/>
      <sheetName val="동부"/>
      <sheetName val="서부"/>
      <sheetName val="남부"/>
      <sheetName val="북부(성북)"/>
      <sheetName val="북부(미래)"/>
      <sheetName val="성동"/>
      <sheetName val="성서"/>
      <sheetName val="영등포"/>
      <sheetName val="강서"/>
      <sheetName val="강남"/>
      <sheetName val="갑지(추정)"/>
      <sheetName val="일위대가 "/>
      <sheetName val="일위대가표"/>
      <sheetName val="노임단가표"/>
      <sheetName val="단가산출"/>
      <sheetName val="본공사"/>
      <sheetName val="설계명세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목공사"/>
      <sheetName val="토목"/>
      <sheetName val="토목 (2)"/>
      <sheetName val="토목 (3)"/>
      <sheetName val="토목 (4)"/>
      <sheetName val="토목 (5)"/>
      <sheetName val="토목 (6)"/>
      <sheetName val="토목공사 (2)"/>
      <sheetName val="토목 (7)"/>
      <sheetName val="일위대가서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임단가"/>
      <sheetName val="자재단가"/>
      <sheetName val="49수량"/>
      <sheetName val="49인공"/>
      <sheetName val="49전력기기일위"/>
      <sheetName val="48수량"/>
      <sheetName val="48인공"/>
      <sheetName val="48전력선로일위"/>
      <sheetName val="22수량"/>
      <sheetName val="22인공"/>
      <sheetName val="22일위"/>
      <sheetName val="총괄표"/>
      <sheetName val="산출기초"/>
      <sheetName val="가설건물"/>
      <sheetName val="수량산출"/>
      <sheetName val="인건-측정"/>
      <sheetName val="Sheet1 (2)"/>
      <sheetName val="보고서원고"/>
      <sheetName val="내역서"/>
      <sheetName val="일위대가서식"/>
      <sheetName val="인건비"/>
      <sheetName val="콘_재료분리(1)"/>
      <sheetName val="N賃率-職"/>
      <sheetName val="쌍송교"/>
      <sheetName val="일반부표"/>
      <sheetName val="순공사비"/>
      <sheetName val="중기상차"/>
      <sheetName val="변수값"/>
      <sheetName val="물가대비표"/>
      <sheetName val="선금급신청서"/>
      <sheetName val="공내역"/>
      <sheetName val="단가"/>
      <sheetName val="터파기및재료"/>
      <sheetName val="전기공사일위대가"/>
      <sheetName val="9GNG운반"/>
      <sheetName val="기계경비(시간당)"/>
      <sheetName val="설계명세,97품셈"/>
      <sheetName val="TOTAL3"/>
      <sheetName val="날개수량1.5"/>
      <sheetName val="투찰"/>
      <sheetName val="노무비"/>
      <sheetName val="Sheet1"/>
      <sheetName val="산출내역서집계표"/>
      <sheetName val="부하계산서"/>
      <sheetName val="Sheet2"/>
      <sheetName val="일위대가"/>
      <sheetName val="증감대비"/>
      <sheetName val="직원정보(총괄)"/>
      <sheetName val="을지"/>
      <sheetName val="Sheet6"/>
      <sheetName val="개요"/>
      <sheetName val="물량집계"/>
      <sheetName val="비용적자료"/>
      <sheetName val="일위산출"/>
      <sheetName val="설계내역서"/>
      <sheetName val="목록"/>
      <sheetName val="내역"/>
      <sheetName val="코드"/>
      <sheetName val="산출근거"/>
      <sheetName val="공비대비"/>
      <sheetName val="수원공사비"/>
      <sheetName val="자재대"/>
      <sheetName val="단가 및 재료비"/>
      <sheetName val="수로교"/>
      <sheetName val="4차원가계산서"/>
      <sheetName val="개소별수량산출"/>
      <sheetName val="시점교대"/>
      <sheetName val="과천MAIN"/>
      <sheetName val="공조기휀"/>
      <sheetName val="밸브설치"/>
      <sheetName val="IMPEADENCE MAP 취수장"/>
      <sheetName val="CABLE SIZE-1"/>
      <sheetName val="횡배위치"/>
      <sheetName val="계산중"/>
      <sheetName val="형틀공사"/>
      <sheetName val="피벗테이블데이터분석"/>
      <sheetName val="평균높이산출근거"/>
      <sheetName val="횡배수관위치조서"/>
      <sheetName val="원가"/>
      <sheetName val="원가계산서"/>
      <sheetName val="1노안내역ne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1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임단가(2000하반기)"/>
      <sheetName val="노임단가(2001상반기)"/>
      <sheetName val="노임단가_2000하반기_"/>
      <sheetName val="강남"/>
      <sheetName val="본공사"/>
    </sheetNames>
    <sheetDataSet>
      <sheetData sheetId="0">
        <row r="12">
          <cell r="A12" t="str">
            <v>S/W시험기사</v>
          </cell>
        </row>
      </sheetData>
      <sheetData sheetId="1"/>
      <sheetData sheetId="2">
        <row r="12">
          <cell r="A12" t="str">
            <v>S/W시험기사</v>
          </cell>
        </row>
      </sheetData>
      <sheetData sheetId="3" refreshError="1"/>
      <sheetData sheetId="4" refreshError="1"/>
    </sheetDataSet>
  </externalBook>
</externalLink>
</file>

<file path=xl/externalLinks/externalLink1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설명서"/>
      <sheetName val="예정공정표"/>
      <sheetName val="가재울1"/>
      <sheetName val="가재울"/>
      <sheetName val="공사원가"/>
      <sheetName val="조경총괄표"/>
      <sheetName val="내역서"/>
      <sheetName val="일위대가표"/>
      <sheetName val="수량산출"/>
      <sheetName val="단가조사서"/>
      <sheetName val="중기단가"/>
      <sheetName val="경비"/>
      <sheetName val="전기공사원가"/>
      <sheetName val="전기총괄"/>
      <sheetName val="전기내역"/>
      <sheetName val="전기일위"/>
      <sheetName val="전기단가"/>
      <sheetName val="노임단가표"/>
      <sheetName val="산출명세서"/>
      <sheetName val="설계명세서"/>
      <sheetName val="노임단가(2000하반기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FB25JN"/>
      <sheetName val="SN-PF25T"/>
      <sheetName val="FB25CN"/>
      <sheetName val="GF25JN"/>
      <sheetName val="GF25JCN"/>
      <sheetName val="GC25JN"/>
      <sheetName val="GC50JN"/>
      <sheetName val="UF25GP"/>
      <sheetName val="UF25HP"/>
      <sheetName val="UF25TP"/>
      <sheetName val="UF50GP"/>
      <sheetName val="PL25GP"/>
      <sheetName val="PL50GP"/>
      <sheetName val="PF25GP"/>
      <sheetName val="PF50GP"/>
      <sheetName val="DP2T"/>
      <sheetName val="DM1T"/>
      <sheetName val="BS"/>
      <sheetName val="SB"/>
      <sheetName val="AF(벽체)"/>
      <sheetName val="AF(천정)"/>
      <sheetName val="고무안전리브"/>
      <sheetName val="라왕몰딩"/>
      <sheetName val="라왕걸레받이"/>
      <sheetName val="유공ST'L RIB"/>
      <sheetName val="코펜하겐리브"/>
      <sheetName val="방음문(편개)"/>
      <sheetName val="방음문(양개)"/>
      <sheetName val="방음시창1M2 이하"/>
      <sheetName val="방음시창1M2 이상"/>
      <sheetName val="방음시창KSW1P"/>
      <sheetName val="방음시창KSW2P"/>
      <sheetName val="방음시창KSW3P"/>
      <sheetName val="벽체방진기"/>
      <sheetName val="벽돌지지기"/>
      <sheetName val="벽지지브라켓트"/>
      <sheetName val="흡음루바"/>
      <sheetName val="ACCESS FL."/>
      <sheetName val="ACCESS FL. (2)"/>
      <sheetName val="TECTUM"/>
      <sheetName val="TEC+FAB마감"/>
      <sheetName val="GC50JN (2)"/>
      <sheetName val="FB25JCN  (2)"/>
      <sheetName val="48전력선로일위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</sheetDataSet>
  </externalBook>
</externalLink>
</file>

<file path=xl/externalLinks/externalLink1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예산서1"/>
      <sheetName val="설계예산서2"/>
      <sheetName val="설계예산서3"/>
      <sheetName val="설계예산서4"/>
      <sheetName val="내역"/>
      <sheetName val="표지"/>
      <sheetName val="집계표1"/>
      <sheetName val="총괄"/>
      <sheetName val="개소별수량산출"/>
      <sheetName val="단가산출"/>
      <sheetName val="총집계표"/>
      <sheetName val="산출내역서집계표"/>
      <sheetName val="48전력선로일위"/>
      <sheetName val="내역서 (2)"/>
      <sheetName val="호표(수)"/>
      <sheetName val="일위대가표"/>
      <sheetName val="FB25JN"/>
      <sheetName val="집계표"/>
      <sheetName val="날개수량1.5"/>
      <sheetName val="99 조정금액"/>
      <sheetName val="일반수량총괄집계"/>
      <sheetName val="DATE"/>
      <sheetName val="자재비"/>
      <sheetName val="1수량집계표"/>
      <sheetName val="맨홀수량산출"/>
      <sheetName val="인상효1"/>
      <sheetName val="9GNG운반"/>
      <sheetName val="총괄내역서"/>
      <sheetName val="수자재단위당"/>
      <sheetName val="노임단가"/>
      <sheetName val="맨홀수량"/>
      <sheetName val="수량산출"/>
      <sheetName val="Y-WORK"/>
      <sheetName val="Sheet1 (2)"/>
      <sheetName val="신규식재수량"/>
      <sheetName val="자재단가 산출근거"/>
      <sheetName val="제품표준규격"/>
      <sheetName val="사용자정의"/>
      <sheetName val="관급자재"/>
      <sheetName val="수불상"/>
      <sheetName val="단가"/>
      <sheetName val="내역서"/>
      <sheetName val="식재수량표"/>
      <sheetName val="danga"/>
      <sheetName val="ilch"/>
      <sheetName val="2.가정단면"/>
      <sheetName val="집계"/>
      <sheetName val="일위대가서식"/>
      <sheetName val="공통자료"/>
      <sheetName val="일위_파일"/>
      <sheetName val="48수량"/>
      <sheetName val="단위수량"/>
      <sheetName val="98NS-N"/>
      <sheetName val="수토공단위당"/>
      <sheetName val="감시제어단가"/>
      <sheetName val="인수공규격"/>
      <sheetName val="산출"/>
      <sheetName val="수리보고서비"/>
      <sheetName val="부하계산서"/>
      <sheetName val="교통대책내역"/>
      <sheetName val="횡배수관집현황(2공구)"/>
      <sheetName val="GC50JN"/>
      <sheetName val="날개벽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1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출명세서"/>
      <sheetName val="설계명세서"/>
    </sheetNames>
    <sheetDataSet>
      <sheetData sheetId="0"/>
      <sheetData sheetId="1" refreshError="1"/>
    </sheetDataSet>
  </externalBook>
</externalLink>
</file>

<file path=xl/externalLinks/externalLink1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임단가표"/>
      <sheetName val="산출명세서"/>
    </sheetNames>
    <sheetDataSet>
      <sheetData sheetId="0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아파트기별"/>
      <sheetName val="공리일"/>
      <sheetName val="기별"/>
    </sheetNames>
    <sheetDataSet>
      <sheetData sheetId="0"/>
      <sheetData sheetId="1"/>
      <sheetData sheetId="2" refreshError="1"/>
    </sheetDataSet>
  </externalBook>
</externalLink>
</file>

<file path=xl/externalLinks/externalLink1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간이공사지시서"/>
      <sheetName val="산출명세서"/>
      <sheetName val="표지"/>
      <sheetName val="보강공사"/>
      <sheetName val="설계명세서"/>
      <sheetName val="노임단가(2000하반기)"/>
      <sheetName val="강남"/>
      <sheetName val="노임단가표"/>
      <sheetName val="단가산출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력"/>
      <sheetName val="일위대가표"/>
    </sheetNames>
    <sheetDataSet>
      <sheetData sheetId="0"/>
      <sheetData sheetId="1" refreshError="1"/>
    </sheetDataSet>
  </externalBook>
</externalLink>
</file>

<file path=xl/externalLinks/externalLink1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글씨"/>
      <sheetName val="목차"/>
      <sheetName val="목차 (2)"/>
      <sheetName val="자재집계표"/>
      <sheetName val="양식"/>
      <sheetName val="내역서 적용"/>
      <sheetName val="이월"/>
      <sheetName val="사토"/>
      <sheetName val="집계표"/>
      <sheetName val="토공내역"/>
      <sheetName val="3-1측구공"/>
      <sheetName val="위치조서"/>
      <sheetName val="배수자재"/>
      <sheetName val="3-2-1.횡배수집계"/>
      <sheetName val="3-3.암거공"/>
      <sheetName val="3-2-4집수정"/>
      <sheetName val="맹암거"/>
      <sheetName val="포장내역서"/>
      <sheetName val="4-1.수량총괄표"/>
      <sheetName val="포장수량집계"/>
      <sheetName val="부체도로"/>
      <sheetName val="Sheet16"/>
      <sheetName val="부대집계"/>
      <sheetName val="위치"/>
      <sheetName val="부대산출"/>
      <sheetName val="차선도색"/>
      <sheetName val="내역서적용"/>
      <sheetName val="XL4Poppy"/>
      <sheetName val="인건-측정"/>
      <sheetName val="9GNG운반"/>
      <sheetName val="한강운반비"/>
      <sheetName val="수량집계1"/>
      <sheetName val="비용"/>
      <sheetName val="사진첩"/>
      <sheetName val="48전력선로일위"/>
      <sheetName val="원가서"/>
      <sheetName val="보안등"/>
      <sheetName val="기초자료"/>
      <sheetName val="공사개요"/>
      <sheetName val="설계명세"/>
      <sheetName val="전기단가조사서"/>
      <sheetName val="일위대가"/>
      <sheetName val="자재단가"/>
      <sheetName val="수량산출"/>
      <sheetName val="손익차9월2"/>
      <sheetName val="신우"/>
      <sheetName val="96보완계획7.12"/>
      <sheetName val="총괄"/>
      <sheetName val="내역"/>
      <sheetName val="FB25JN"/>
      <sheetName val="설-원가"/>
      <sheetName val="원가"/>
      <sheetName val="4안전율"/>
      <sheetName val="노무비"/>
      <sheetName val="일위대가(가설)"/>
      <sheetName val="일위대가(1)"/>
      <sheetName val="남양내역"/>
      <sheetName val="대치판정"/>
      <sheetName val="차액보증"/>
      <sheetName val="기계경비"/>
      <sheetName val="용수간선"/>
      <sheetName val="영창26"/>
      <sheetName val="일위대가서식"/>
      <sheetName val="암거날개벽재료집계"/>
      <sheetName val="Sheet1"/>
      <sheetName val="J형측구단위수량"/>
      <sheetName val="배관배선 단가조사"/>
      <sheetName val="일위대가집계"/>
      <sheetName val="실행철강하도"/>
      <sheetName val="설계예산서2"/>
      <sheetName val="자료입력"/>
      <sheetName val="경산"/>
      <sheetName val="공통자료"/>
      <sheetName val="노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1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KUN"/>
      <sheetName val="GAEYO"/>
      <sheetName val="갑지(추정)"/>
      <sheetName val="입력"/>
      <sheetName val="Total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1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단가"/>
      <sheetName val="#REF"/>
      <sheetName val="원가계산서"/>
      <sheetName val="일위대가표"/>
      <sheetName val="안양동교 1안"/>
      <sheetName val="단가산출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참고사항"/>
      <sheetName val="내역적용"/>
      <sheetName val="아스팔트헐기"/>
      <sheetName val="1.자재집계표"/>
      <sheetName val="위치조서"/>
      <sheetName val="3-1측구공"/>
      <sheetName val="3-1-1.측구공"/>
      <sheetName val="3.빗물받이공"/>
      <sheetName val="3-2.배수관 총"/>
      <sheetName val="3-2-1.횡배수집계"/>
      <sheetName val="3-2-1-1횡배수관공"/>
      <sheetName val="3-2-2 흄관 날개벽"/>
      <sheetName val="3-2-3 종배수관"/>
      <sheetName val="3-2-4집수정"/>
      <sheetName val="3-2-5.도수로"/>
      <sheetName val="3-3.암거공"/>
      <sheetName val="3-3-2 암거 날개벽"/>
      <sheetName val="3-4옹벽공"/>
      <sheetName val="3-4-1.옹벽공"/>
      <sheetName val="3-4.옹벽평균(H)"/>
      <sheetName val="3-5-1.석측공"/>
      <sheetName val="3-5.석축공"/>
      <sheetName val="4-1.수량총괄표"/>
      <sheetName val="4-2.포장수량집계"/>
      <sheetName val="4-3.본선포장수량"/>
      <sheetName val="4-4.구조물간 포장"/>
      <sheetName val="4-5.포장단위수량"/>
      <sheetName val="4-5.측점별 포장단위수량"/>
      <sheetName val="5.부대공"/>
      <sheetName val="5-1.부대공"/>
      <sheetName val="5-2.부대공 (3)"/>
      <sheetName val="Module1"/>
      <sheetName val="DATE"/>
      <sheetName val="위치"/>
      <sheetName val="일위대가"/>
      <sheetName val="터널조도"/>
      <sheetName val="여과지동"/>
      <sheetName val="기초자료"/>
      <sheetName val="내역서"/>
      <sheetName val="설비"/>
      <sheetName val="호표"/>
      <sheetName val="XL4Poppy"/>
      <sheetName val="산출내역서집계표"/>
      <sheetName val="터파기및재료"/>
      <sheetName val="실행철강하도"/>
      <sheetName val="이십곡리수량1"/>
      <sheetName val="자재단가"/>
      <sheetName val="맨홀토공"/>
      <sheetName val="Sheet1"/>
      <sheetName val="교각계산"/>
      <sheetName val="역무용(산출)"/>
      <sheetName val="철거수량(전송)"/>
      <sheetName val="본사인상전"/>
      <sheetName val="개소별수량산출"/>
      <sheetName val="보고서원고"/>
      <sheetName val="직접비"/>
      <sheetName val="96보완계획7.12"/>
      <sheetName val="실내건축일위대가"/>
      <sheetName val="연부97-1"/>
      <sheetName val="건축내역"/>
      <sheetName val="입찰견적보고서"/>
      <sheetName val="공사비"/>
      <sheetName val="선급금신청서"/>
      <sheetName val="sh1"/>
      <sheetName val="대림경상68억"/>
      <sheetName val="적용단위길이"/>
      <sheetName val="피벗테이블데이터분석"/>
      <sheetName val="99총공사내역서"/>
      <sheetName val="재료비"/>
      <sheetName val="표  지"/>
      <sheetName val="공사개요"/>
      <sheetName val="집계표"/>
      <sheetName val="#REF"/>
      <sheetName val="자재단가 산출근거"/>
      <sheetName val="설-원가"/>
      <sheetName val="원가"/>
      <sheetName val="앉음벽 (2)"/>
      <sheetName val="연습"/>
      <sheetName val="수량산출"/>
      <sheetName val="총괄"/>
      <sheetName val="00000"/>
      <sheetName val="날개수량1.5"/>
      <sheetName val="단가일람"/>
      <sheetName val="조경일람"/>
      <sheetName val="주공 갑지"/>
      <sheetName val="기타#9"/>
      <sheetName val="상수도토공집계표"/>
      <sheetName val="개요"/>
      <sheetName val="단가"/>
      <sheetName val="플랜트 설치"/>
      <sheetName val="신우"/>
      <sheetName val="입찰안"/>
      <sheetName val="사토"/>
      <sheetName val="청천내"/>
      <sheetName val="내역"/>
      <sheetName val="공사"/>
      <sheetName val="4안전율"/>
      <sheetName val="전기단가조사서"/>
      <sheetName val="총괄내역서"/>
      <sheetName val="산출근거"/>
      <sheetName val="조명율표"/>
      <sheetName val="단가목록"/>
      <sheetName val="적용토목"/>
      <sheetName val="노임단가"/>
      <sheetName val="조명시설"/>
      <sheetName val="물집"/>
      <sheetName val="자료"/>
      <sheetName val="송천신미산원가"/>
      <sheetName val="8-1"/>
      <sheetName val="일위대가-1"/>
      <sheetName val="교각1"/>
      <sheetName val="사업수지"/>
      <sheetName val="간접비계산"/>
      <sheetName val="대가표(품셈)"/>
      <sheetName val="원가서"/>
      <sheetName val="기초단가"/>
      <sheetName val="인건-측정"/>
      <sheetName val="공통자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1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APT-TOT"/>
      <sheetName val="101동"/>
      <sheetName val="102동"/>
      <sheetName val="103동"/>
      <sheetName val="104동"/>
      <sheetName val="105동"/>
      <sheetName val="106동"/>
      <sheetName val="107동"/>
      <sheetName val="옥외공동구"/>
      <sheetName val="관리동"/>
      <sheetName val="내역"/>
      <sheetName val="교통대책내역"/>
      <sheetName val="조명율표"/>
      <sheetName val="공기압축기실"/>
      <sheetName val="입찰안"/>
      <sheetName val="LD"/>
      <sheetName val="간접경상비"/>
      <sheetName val="2000년1차"/>
      <sheetName val="2000전체분"/>
      <sheetName val="도급"/>
      <sheetName val="견적"/>
      <sheetName val="갑지"/>
      <sheetName val="지질조사"/>
      <sheetName val="문학간접"/>
      <sheetName val="주민복지시설"/>
      <sheetName val="sheet1"/>
      <sheetName val="자금운용표"/>
      <sheetName val="DATE"/>
      <sheetName val="조경일람"/>
      <sheetName val="권선"/>
      <sheetName val="정리계획CF평가"/>
      <sheetName val="분전반"/>
      <sheetName val="기초일위"/>
      <sheetName val="시설일위"/>
      <sheetName val="조명일위"/>
      <sheetName val="준검 내역서"/>
      <sheetName val="단가비교"/>
      <sheetName val="공정코드"/>
      <sheetName val="하조서"/>
      <sheetName val="자료"/>
      <sheetName val="약품공급2"/>
      <sheetName val="원형맨홀수량"/>
      <sheetName val="MSS 2"/>
      <sheetName val="S0"/>
      <sheetName val="세부내역"/>
      <sheetName val="원가계산서"/>
      <sheetName val="안양동교 1안"/>
      <sheetName val="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1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원가계산서"/>
      <sheetName val="공통(20-91)"/>
      <sheetName val="목차"/>
      <sheetName val="총괄내역서"/>
      <sheetName val="DANGA"/>
      <sheetName val="원가"/>
      <sheetName val="실행철강하도"/>
      <sheetName val="일위대가"/>
      <sheetName val="위치조서"/>
      <sheetName val="관급"/>
      <sheetName val="메뉴"/>
      <sheetName val="내역서(직영비)"/>
      <sheetName val="원도급"/>
      <sheetName val="하도급"/>
      <sheetName val="문학간접"/>
      <sheetName val="내역"/>
      <sheetName val="기본단가표"/>
      <sheetName val="내역서"/>
      <sheetName val="원하대비"/>
      <sheetName val="표지2"/>
      <sheetName val="5-5.단가비교표"/>
      <sheetName val="자재단가"/>
      <sheetName val="수량산출"/>
      <sheetName val="노임"/>
      <sheetName val="대비2"/>
      <sheetName val="48전력선로일위"/>
      <sheetName val="운반공"/>
      <sheetName val="노임단가"/>
      <sheetName val="수목단가"/>
      <sheetName val="식재수량표"/>
      <sheetName val="실행간접비"/>
      <sheetName val="직노"/>
      <sheetName val="감가상각"/>
      <sheetName val="일위대가서식"/>
      <sheetName val="개소별수량산출"/>
      <sheetName val="신우"/>
      <sheetName val="Y-WORK"/>
      <sheetName val="단가"/>
      <sheetName val="수자재단위당"/>
      <sheetName val="여과지동"/>
      <sheetName val="기초자료"/>
      <sheetName val="금호"/>
      <sheetName val="옥외외등집계표"/>
      <sheetName val="일위대가표"/>
      <sheetName val="원가계산"/>
      <sheetName val="969910( R)"/>
      <sheetName val="산출내역서집계표"/>
      <sheetName val="공통가설"/>
      <sheetName val="집계표"/>
      <sheetName val="내역서적용"/>
      <sheetName val="＃호안블록"/>
      <sheetName val="b_balju"/>
      <sheetName val="증감대비"/>
      <sheetName val="공종단가"/>
      <sheetName val="견적서 N"/>
      <sheetName val="계약내역서"/>
      <sheetName val="22수량"/>
      <sheetName val="과천MAIN"/>
      <sheetName val="위치"/>
      <sheetName val="XL4Poppy"/>
      <sheetName val="DATA"/>
      <sheetName val="화재 탐지 설비"/>
      <sheetName val="총괄표"/>
      <sheetName val="개요"/>
      <sheetName val="보안등"/>
      <sheetName val="4-2.포장수량집계"/>
      <sheetName val="FB25JN"/>
      <sheetName val="#REF"/>
      <sheetName val="본사인상전"/>
      <sheetName val="기계경비"/>
      <sheetName val="조인트"/>
      <sheetName val="백암비스타내역"/>
      <sheetName val="집 계 표"/>
      <sheetName val="날개벽수량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1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측구공 호표"/>
      <sheetName val="횡배수관 호표"/>
      <sheetName val="옹벽 호표"/>
      <sheetName val="단위수량목록"/>
      <sheetName val="Sheet3"/>
      <sheetName val="원가계산서"/>
      <sheetName val="위치조서"/>
      <sheetName val="내역서"/>
      <sheetName val="실행철강하도"/>
      <sheetName val="원가"/>
      <sheetName val="원도급"/>
      <sheetName val="하도급"/>
      <sheetName val="자재단가"/>
      <sheetName val="문학간접"/>
      <sheetName val="관급"/>
      <sheetName val="여과지동"/>
      <sheetName val="기초자료"/>
      <sheetName val="위치"/>
      <sheetName val="총괄내역서"/>
      <sheetName val="공사비증감"/>
      <sheetName val="실행간접비"/>
      <sheetName val="횡배수관집현황(2공구)"/>
      <sheetName val="기본단가표"/>
      <sheetName val="대비2"/>
      <sheetName val="터파기및재료"/>
      <sheetName val="백암비스타내역"/>
      <sheetName val="집계표"/>
      <sheetName val="직재"/>
      <sheetName val="Sheet1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위치조서 (2)"/>
      <sheetName val="측구공 집계"/>
      <sheetName val="3-1-1.측구공"/>
      <sheetName val="측구공 호표"/>
      <sheetName val="4-1.수량총괄표"/>
      <sheetName val="4-2.포장수량집계"/>
      <sheetName val="4-3.본선포장수량"/>
      <sheetName val="4-4.포장단위수량"/>
      <sheetName val="(4-6.구조물 증감 단수)"/>
      <sheetName val="4-5.구조물간 포장"/>
      <sheetName val="(4-7.접속설치율및 TL값)"/>
      <sheetName val="교 량 공"/>
      <sheetName val="(3-3-4.암거 그림)"/>
      <sheetName val="기타수량양식"/>
      <sheetName val="제  목"/>
      <sheetName val="표  지"/>
      <sheetName val="Module1"/>
      <sheetName val="요율"/>
      <sheetName val="13LPMCC"/>
      <sheetName val="2000년1차"/>
      <sheetName val="2000전체분"/>
      <sheetName val="기본단가표"/>
      <sheetName val="예산서"/>
      <sheetName val="단가일람"/>
      <sheetName val="조경일람"/>
      <sheetName val="48전력선로일위"/>
      <sheetName val="자재테이블"/>
      <sheetName val="내역서"/>
      <sheetName val="토목"/>
      <sheetName val="적용토목"/>
      <sheetName val="교각계산"/>
      <sheetName val="4.전기"/>
      <sheetName val="자재단가"/>
      <sheetName val="제수변 수량집계표(보통)"/>
      <sheetName val="일위대가목차"/>
      <sheetName val="일위대가표"/>
      <sheetName val="건축내역"/>
      <sheetName val="N賃率-職"/>
      <sheetName val="코드일람표2001년10월"/>
      <sheetName val="미드수량"/>
      <sheetName val="집계표"/>
      <sheetName val="내역"/>
      <sheetName val="사업계획"/>
      <sheetName val="건축"/>
      <sheetName val="공사원가계산서"/>
      <sheetName val="여수토토적"/>
      <sheetName val="BH-1 (2)"/>
      <sheetName val="정리부09"/>
      <sheetName val="전체"/>
      <sheetName val="ABUT수량-A1"/>
      <sheetName val="배수장토목공사비"/>
      <sheetName val="총괄표"/>
      <sheetName val="일위대가1"/>
      <sheetName val="일위대가"/>
      <sheetName val="노임단가"/>
      <sheetName val="영창26"/>
      <sheetName val="일위목록"/>
      <sheetName val="품셈총괄표"/>
      <sheetName val="결재란"/>
      <sheetName val="MILL"/>
      <sheetName val="갑지1"/>
      <sheetName val="연부97-1"/>
      <sheetName val="교통대책내역"/>
      <sheetName val="플랜트 설치"/>
      <sheetName val="위치조서"/>
      <sheetName val="범례표"/>
      <sheetName val="지급자재"/>
      <sheetName val="200"/>
      <sheetName val="수량산출서"/>
      <sheetName val="재료비"/>
      <sheetName val="공작물조직표(용배수)"/>
      <sheetName val="#REF"/>
      <sheetName val="노임단가 (2)"/>
      <sheetName val="Sheet1"/>
      <sheetName val="LD"/>
      <sheetName val="적용호표"/>
      <sheetName val="수토공단위당"/>
      <sheetName val="DB"/>
      <sheetName val="접속도로1"/>
      <sheetName val="조명율표"/>
      <sheetName val="조명시설"/>
      <sheetName val="교수설계"/>
      <sheetName val="계산표지"/>
      <sheetName val="일위합"/>
      <sheetName val="약품공급2"/>
      <sheetName val="원가계산서"/>
      <sheetName val="봉양~조차장간고하개명(신설)"/>
      <sheetName val="퍼스트"/>
      <sheetName val="재료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전기일위대가"/>
      <sheetName val="단가"/>
      <sheetName val="금액내역서"/>
      <sheetName val="Baby일위대가"/>
      <sheetName val="산출2-기기동력"/>
      <sheetName val="산출3-유도등"/>
      <sheetName val="산출2-동력"/>
      <sheetName val="산출2-피뢰침"/>
      <sheetName val="200"/>
      <sheetName val="공통자료"/>
      <sheetName val="당초"/>
      <sheetName val="간선계산"/>
      <sheetName val="단면 (2)"/>
      <sheetName val="일위대가(계측기설치)"/>
      <sheetName val="목표세부명세"/>
      <sheetName val="노임단가"/>
      <sheetName val="3.공통공사대비"/>
      <sheetName val="40총괄"/>
      <sheetName val="40집계"/>
      <sheetName val="Sheet1"/>
      <sheetName val="견적990322"/>
      <sheetName val="1.설계조건"/>
      <sheetName val="공사비예산서(토목분)"/>
      <sheetName val="BOX 본체"/>
      <sheetName val="배수유공블럭"/>
      <sheetName val="말뚝지지력산정"/>
      <sheetName val="중기일위대가"/>
      <sheetName val="골조시행"/>
      <sheetName val="아파트기별"/>
      <sheetName val="구조물철거타공정이월"/>
      <sheetName val="COVER"/>
      <sheetName val="입찰안"/>
      <sheetName val="경영상태"/>
      <sheetName val="가격조사서"/>
      <sheetName val="교각1"/>
      <sheetName val="SG"/>
      <sheetName val="기계내역"/>
      <sheetName val="준검 내역서"/>
      <sheetName val="양수장(기계)"/>
      <sheetName val="공사비집계"/>
      <sheetName val="ELECTRIC"/>
      <sheetName val="CTEMCOST"/>
      <sheetName val="SCHEDULE"/>
      <sheetName val="대림경상68억"/>
      <sheetName val="평가데이터"/>
      <sheetName val="직공비"/>
      <sheetName val="S003031"/>
      <sheetName val="여과지동"/>
      <sheetName val="기초자료"/>
      <sheetName val="하수BOX이설"/>
      <sheetName val="관급자재집계표"/>
      <sheetName val="#REF"/>
      <sheetName val="날개벽(시점좌측)"/>
      <sheetName val="BOQ(전체)"/>
      <sheetName val="C-직노1"/>
      <sheetName val="철거산출근거"/>
      <sheetName val="덤프"/>
      <sheetName val="내역서"/>
      <sheetName val="결과조달"/>
      <sheetName val="DATE"/>
      <sheetName val="DANGA"/>
      <sheetName val="N賃率-職"/>
      <sheetName val="직재"/>
      <sheetName val="단가 "/>
      <sheetName val="일위대가 (PM)"/>
      <sheetName val="노임"/>
      <sheetName val="Supplement2"/>
      <sheetName val="설치공사"/>
      <sheetName val="수목표준대가"/>
      <sheetName val="산정표"/>
      <sheetName val="노무비 경비"/>
      <sheetName val="산재 안전"/>
      <sheetName val="총괄내역서"/>
      <sheetName val="수량이동"/>
      <sheetName val="단가대비표"/>
      <sheetName val="투찰금액"/>
      <sheetName val="설직재-1"/>
      <sheetName val="제직재"/>
      <sheetName val="노무비 근거"/>
      <sheetName val="40단가산출서"/>
      <sheetName val="Y-WORK"/>
      <sheetName val="data2"/>
      <sheetName val="Macro(전선)"/>
      <sheetName val="MCC제원"/>
      <sheetName val="원형맨홀수량"/>
      <sheetName val="woo(mac)"/>
      <sheetName val="단위수량"/>
      <sheetName val="기초일위"/>
      <sheetName val="수목단가"/>
      <sheetName val="시설수량표"/>
      <sheetName val="시설일위"/>
      <sheetName val="식재수량표"/>
      <sheetName val="식재일위"/>
      <sheetName val="부속동"/>
      <sheetName val="하부철근수량"/>
      <sheetName val="수량산출서"/>
      <sheetName val="계산근거"/>
      <sheetName val="plan&amp;section of foundation"/>
      <sheetName val="design criteria"/>
      <sheetName val="개요"/>
      <sheetName val="ENE-CAL 1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할증"/>
      <sheetName val="연돌일위집계"/>
      <sheetName val="관로토공집계표"/>
      <sheetName val="인건-측정"/>
      <sheetName val="제경비율"/>
      <sheetName val="SULKEA"/>
      <sheetName val="잔수량(작성)"/>
      <sheetName val="예가표"/>
      <sheetName val="도급"/>
      <sheetName val="H-pile(298x299)"/>
      <sheetName val="H-pile(250x250)"/>
      <sheetName val="조명시설"/>
      <sheetName val="설계내역서"/>
      <sheetName val="점수계산1-2"/>
      <sheetName val="집계"/>
      <sheetName val="기본일위"/>
      <sheetName val="직노"/>
      <sheetName val="내역서2안"/>
      <sheetName val="실행내역"/>
      <sheetName val="__"/>
      <sheetName val="정공공사"/>
      <sheetName val="2000,9월 일위"/>
      <sheetName val="공통단가"/>
      <sheetName val="단가조사"/>
      <sheetName val="단위단가"/>
      <sheetName val="경상직원"/>
      <sheetName val="조건"/>
      <sheetName val="코드표"/>
      <sheetName val="재료비"/>
      <sheetName val="단가일람"/>
      <sheetName val="조경일람"/>
      <sheetName val="운반비"/>
      <sheetName val="단가표"/>
      <sheetName val="전체도급"/>
      <sheetName val="부대대비"/>
      <sheetName val="냉연집계"/>
      <sheetName val="DATA"/>
      <sheetName val="EKOG10건축"/>
      <sheetName val="자료입력"/>
      <sheetName val="전기"/>
      <sheetName val="A-4"/>
      <sheetName val="지급자재"/>
      <sheetName val="표지"/>
      <sheetName val="내역"/>
      <sheetName val="기성내역서"/>
      <sheetName val="2F 회의실견적(5_14 일대)"/>
      <sheetName val="방조제+선착장+배수갑문+부대공+1-2방조제"/>
      <sheetName val="hvac(제어동)"/>
      <sheetName val="252K444"/>
      <sheetName val="총괄표"/>
      <sheetName val="archi(본사)"/>
      <sheetName val="터파기및재료"/>
      <sheetName val="조명율표"/>
      <sheetName val="일위목록"/>
      <sheetName val="노무비"/>
      <sheetName val="자재단가"/>
      <sheetName val="Macro(차단기)"/>
      <sheetName val="데이타"/>
      <sheetName val="변경내역대비표(2)"/>
      <sheetName val="내역분개"/>
      <sheetName val="Sheet2"/>
      <sheetName val="패널"/>
      <sheetName val="I一般比"/>
      <sheetName val="별표"/>
      <sheetName val="자재조사표"/>
      <sheetName val="일위대가목차"/>
      <sheetName val="교통신호등"/>
      <sheetName val="대비"/>
      <sheetName val="배수공 주요자재 집계표"/>
      <sheetName val="가도공"/>
      <sheetName val="Pier 3"/>
      <sheetName val="INPUT"/>
      <sheetName val="표지 (2)"/>
      <sheetName val="표지 (3)"/>
      <sheetName val="표지 (4)"/>
      <sheetName val="표지 (5)"/>
      <sheetName val="목차"/>
      <sheetName val="요약"/>
      <sheetName val="목적"/>
      <sheetName val="전제"/>
      <sheetName val="계산기준"/>
      <sheetName val="간지"/>
      <sheetName val="일위(PN)"/>
      <sheetName val="6호기"/>
      <sheetName val="토공A"/>
      <sheetName val="노원열병합  건축공사기성내역서"/>
      <sheetName val="2.단면가정"/>
      <sheetName val="input (2)"/>
      <sheetName val="심부구속"/>
      <sheetName val="1"/>
      <sheetName val="기초계산 (2)"/>
      <sheetName val="구조계산"/>
      <sheetName val="말뚝기초"/>
      <sheetName val="공내역"/>
      <sheetName val="내역및총괄"/>
      <sheetName val="Recovered_Sheet22"/>
      <sheetName val="Recovered_Sheet21"/>
      <sheetName val="Recovered_Sheet37"/>
      <sheetName val="처리단락"/>
      <sheetName val="견적서"/>
      <sheetName val="대운산출"/>
      <sheetName val="수량산출서 갑지"/>
      <sheetName val="FILE1"/>
      <sheetName val="1.수인터널"/>
      <sheetName val="단가산출서"/>
      <sheetName val="일집"/>
      <sheetName val="일위"/>
      <sheetName val="물가대비표"/>
      <sheetName val="환경기계공정표 (3)"/>
      <sheetName val="BweData"/>
      <sheetName val="30신설일위대가"/>
      <sheetName val="30집계표"/>
      <sheetName val="토목"/>
      <sheetName val="제-노임"/>
      <sheetName val="장비"/>
      <sheetName val="노무"/>
      <sheetName val="설계"/>
      <sheetName val="공리일"/>
      <sheetName val="IW-LIST"/>
      <sheetName val="Sheet1 (2)"/>
      <sheetName val="Sheet13"/>
      <sheetName val="Sheet14"/>
      <sheetName val="P-J"/>
      <sheetName val="수량산출서(전기계장)"/>
      <sheetName val="설계명세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</sheetDataSet>
  </externalBook>
</externalLink>
</file>

<file path=xl/externalLinks/externalLink1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제목"/>
      <sheetName val="내역"/>
      <sheetName val="일위대가"/>
      <sheetName val="단가"/>
      <sheetName val="일위대가목차"/>
      <sheetName val="11.자재단가"/>
      <sheetName val="김천일위"/>
      <sheetName val="원가입력"/>
      <sheetName val="200"/>
      <sheetName val="직노"/>
      <sheetName val="실행내역"/>
      <sheetName val="조명율표"/>
      <sheetName val="일위대가(계측기설치)"/>
      <sheetName val="금액내역서"/>
      <sheetName val="자료입력"/>
      <sheetName val="#REF"/>
      <sheetName val="손익분석"/>
      <sheetName val="노임"/>
      <sheetName val="가로등내역서"/>
      <sheetName val="FILE1"/>
      <sheetName val="전기일위대가"/>
      <sheetName val="1.수인터널"/>
      <sheetName val="자재단가"/>
      <sheetName val="DANGA"/>
      <sheetName val="단중표"/>
      <sheetName val="제경비율"/>
      <sheetName val="설계내역서"/>
      <sheetName val="입찰보고"/>
      <sheetName val="A-4"/>
      <sheetName val="000000"/>
      <sheetName val="Sheet1"/>
      <sheetName val="WORK"/>
      <sheetName val="재료"/>
      <sheetName val="1차설계변경내역"/>
      <sheetName val="지급자재"/>
      <sheetName val="설계조건"/>
      <sheetName val="합천내역"/>
      <sheetName val="과세내역(세부)"/>
      <sheetName val="평3"/>
      <sheetName val="백암비스타내역"/>
      <sheetName val="Sheet5"/>
      <sheetName val="2000년 공정표"/>
      <sheetName val="관개"/>
      <sheetName val="DATA"/>
      <sheetName val="96정변2"/>
      <sheetName val="부대공Ⅱ"/>
      <sheetName val="관리,공감"/>
      <sheetName val="단가비교표_공통1"/>
      <sheetName val="토사(PE)"/>
      <sheetName val="수량집계 (2)"/>
      <sheetName val="처리단락"/>
      <sheetName val="산출근거"/>
      <sheetName val="공사설계서"/>
      <sheetName val="내역서"/>
      <sheetName val="5(철거수량)"/>
      <sheetName val="CAT_5"/>
      <sheetName val="48일위"/>
      <sheetName val="자재"/>
      <sheetName val="SLAB&quot;1&quot;"/>
      <sheetName val="#3_일위대가목록"/>
      <sheetName val="LD"/>
      <sheetName val="토공 total"/>
      <sheetName val="총괄표"/>
      <sheetName val="조경일람"/>
      <sheetName val="공사비명세서"/>
      <sheetName val="공사직종별노임"/>
      <sheetName val="집계표"/>
      <sheetName val="노임단가"/>
      <sheetName val="예산변경사항"/>
      <sheetName val="준검 내역서"/>
      <sheetName val="개요"/>
      <sheetName val="N賃率-職"/>
      <sheetName val="20관리비율"/>
      <sheetName val="단가조사"/>
      <sheetName val="보호"/>
      <sheetName val="통로box전기"/>
      <sheetName val="101동"/>
      <sheetName val="지하1층"/>
      <sheetName val="b_balju_cho"/>
      <sheetName val="설계예산서"/>
      <sheetName val="도급내역서(재노경)"/>
      <sheetName val="하수처리장"/>
      <sheetName val="벽산건설"/>
      <sheetName val="견적의뢰"/>
      <sheetName val="총(철거)"/>
      <sheetName val="TOTAL"/>
      <sheetName val="갑지"/>
      <sheetName val="부대단위수량"/>
      <sheetName val="BOX전기내역"/>
      <sheetName val="I一般比"/>
      <sheetName val="IW-LIST"/>
      <sheetName val="일위집계"/>
      <sheetName val="3BL공동구 수량"/>
      <sheetName val="요율"/>
      <sheetName val="기초자료"/>
      <sheetName val="견적집계표"/>
      <sheetName val="골재산출"/>
      <sheetName val="전기BOX내역서"/>
      <sheetName val="견적서"/>
      <sheetName val="식생블럭단위수량"/>
      <sheetName val="입찰안"/>
      <sheetName val="종배수관설치현황"/>
      <sheetName val="건축공사"/>
      <sheetName val="청천내"/>
      <sheetName val="초기화면"/>
      <sheetName val="총공사내역서"/>
      <sheetName val="기계경비(시간당)"/>
      <sheetName val="VXXXXX"/>
      <sheetName val="인건비"/>
      <sheetName val="평균물량산출서"/>
      <sheetName val="수량산출서"/>
      <sheetName val="일위대가표"/>
      <sheetName val="교각1"/>
      <sheetName val="터널조도"/>
      <sheetName val="guard(mac)"/>
      <sheetName val="램머"/>
      <sheetName val="Baby일위대가"/>
      <sheetName val="교각별철근수량집계표"/>
      <sheetName val="Tbom-tot"/>
      <sheetName val="기둥(원형)"/>
      <sheetName val="공사비총괄표"/>
      <sheetName val="단가 및 재료비"/>
      <sheetName val="부표총괄"/>
      <sheetName val="품셈1-26"/>
      <sheetName val="CIVIL"/>
      <sheetName val="costing_CV"/>
      <sheetName val="costing_ESDV"/>
      <sheetName val="costing_MOV"/>
      <sheetName val="costing_Press"/>
      <sheetName val="2공구산출내역"/>
      <sheetName val="단가조사-2"/>
      <sheetName val="수전기기DATA"/>
      <sheetName val="품셈TABLE"/>
      <sheetName val="공통가설"/>
      <sheetName val="층"/>
      <sheetName val="Y-WORK"/>
      <sheetName val="당초"/>
      <sheetName val="참조"/>
      <sheetName val="2.단면가정"/>
      <sheetName val="총수량집계표"/>
      <sheetName val="표지"/>
      <sheetName val="3본사"/>
      <sheetName val="MCC제원"/>
      <sheetName val="시공(팔라우)"/>
      <sheetName val="내역변"/>
      <sheetName val="케이블"/>
      <sheetName val="구조물공"/>
      <sheetName val="내역표지"/>
      <sheetName val="220 (2)"/>
      <sheetName val="실행철강하도"/>
      <sheetName val="토공총괄집계"/>
      <sheetName val="법면"/>
      <sheetName val="부대공"/>
      <sheetName val="배수공1"/>
      <sheetName val="중기일위대가"/>
      <sheetName val="포장공"/>
      <sheetName val="토공"/>
      <sheetName val="비용"/>
      <sheetName val="Macro(전선)"/>
      <sheetName val="Macro(차단기)"/>
      <sheetName val="1공구 건정토건 토공"/>
      <sheetName val="제수"/>
      <sheetName val="공기"/>
      <sheetName val="5.정산서"/>
      <sheetName val="순성토"/>
      <sheetName val="소방 "/>
      <sheetName val="3.내역서"/>
      <sheetName val="세부내역"/>
      <sheetName val="여과지동"/>
      <sheetName val="b_balju"/>
      <sheetName val="노임이"/>
      <sheetName val="9GNG운반"/>
      <sheetName val="도급FORM"/>
      <sheetName val="노임,재료비"/>
      <sheetName val="전력"/>
      <sheetName val="남양시작동자105노65기1.3화1.2"/>
      <sheetName val="원가계산"/>
      <sheetName val="BID"/>
      <sheetName val="FORM-0"/>
      <sheetName val="단가산출"/>
      <sheetName val="데리네이타현황"/>
      <sheetName val="부안일위"/>
      <sheetName val="내역서(전기)"/>
      <sheetName val="소야공정계획표"/>
      <sheetName val="Sheet1 (2)"/>
      <sheetName val="예산M11A"/>
      <sheetName val="건축공사 집계표"/>
      <sheetName val="골조"/>
      <sheetName val="장비당단가 (1)"/>
      <sheetName val="약품공급2"/>
      <sheetName val="CODE"/>
      <sheetName val="신우"/>
      <sheetName val="현장"/>
      <sheetName val="산업"/>
      <sheetName val="수량산출"/>
      <sheetName val="전기"/>
      <sheetName val="점수계산1-2"/>
      <sheetName val="8.PILE  (돌출)"/>
      <sheetName val="시설물기초"/>
      <sheetName val="설계명세서"/>
      <sheetName val="산근"/>
      <sheetName val="7도장"/>
      <sheetName val="자료"/>
      <sheetName val="INPUT(덕도방향-시점)"/>
      <sheetName val="원가"/>
      <sheetName val="내역서01"/>
      <sheetName val="사급자재"/>
      <sheetName val="타공종이기"/>
      <sheetName val="대전-교대(A1-A2)"/>
      <sheetName val="수량산출내역1115"/>
      <sheetName val="전차선로 물량표"/>
      <sheetName val="Sheet4"/>
      <sheetName val="예가표"/>
      <sheetName val="문학간접"/>
      <sheetName val="내역_ver1.0"/>
      <sheetName val="LABTOTAL"/>
      <sheetName val="조명시설"/>
      <sheetName val="건축개요"/>
      <sheetName val="일대-1"/>
      <sheetName val="플랜트 설치"/>
      <sheetName val="gvl"/>
      <sheetName val="공문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일위"/>
      <sheetName val="원형1호맨홀토공수량"/>
      <sheetName val="적용토목"/>
      <sheetName val="7. Cable(설명)-IEC"/>
      <sheetName val="관람석제출"/>
      <sheetName val="방송일위대가"/>
      <sheetName val="코드표"/>
      <sheetName val="발주설계서(당초)"/>
      <sheetName val="건축내역"/>
      <sheetName val="변경총괄지(1)"/>
      <sheetName val="역공종"/>
      <sheetName val="TB-내역서"/>
      <sheetName val="계수시트"/>
      <sheetName val="물량표"/>
      <sheetName val="도담구내 개소별 명세"/>
      <sheetName val="01"/>
      <sheetName val="AIR SHOWER(3인용)"/>
      <sheetName val="집"/>
      <sheetName val="MOTOR"/>
      <sheetName val="공사서류양식"/>
      <sheetName val="집계"/>
      <sheetName val="간선계산"/>
      <sheetName val="원가계산서"/>
      <sheetName val="전기내역서(총계)"/>
      <sheetName val="Macro(전기)"/>
      <sheetName val="깨기"/>
      <sheetName val="직공비"/>
      <sheetName val="부대내역"/>
      <sheetName val="하조서"/>
      <sheetName val="전선 및 전선관"/>
      <sheetName val="공사비대비표B(토공)"/>
      <sheetName val="년도별시공"/>
      <sheetName val="수량산출서 갑지"/>
      <sheetName val="내역(설계)"/>
      <sheetName val="차수공개요"/>
      <sheetName val="재료비내역서"/>
      <sheetName val="반응조"/>
      <sheetName val="COST"/>
      <sheetName val="기초분물량표"/>
      <sheetName val="단면 (2)"/>
      <sheetName val="내역을"/>
      <sheetName val="입적표"/>
      <sheetName val="자재단가표"/>
      <sheetName val="부하자료"/>
      <sheetName val="말뚝지지력산정"/>
      <sheetName val="3CHBDC"/>
      <sheetName val="산출서집계HS"/>
      <sheetName val="대치판정"/>
      <sheetName val="1-1"/>
      <sheetName val="도"/>
      <sheetName val="가정"/>
      <sheetName val="실행내역(현대)"/>
      <sheetName val="EACT10"/>
      <sheetName val="공종단가"/>
      <sheetName val="인건비 "/>
      <sheetName val="횡배수관토공수량"/>
      <sheetName val="Factor"/>
      <sheetName val="교량전기"/>
      <sheetName val="Summary Sheets"/>
      <sheetName val="본사업"/>
      <sheetName val="DATE"/>
      <sheetName val="GEN"/>
      <sheetName val="귀래 설계 공내역서"/>
      <sheetName val="VV보온LINK"/>
      <sheetName val="FIT보온LINK"/>
      <sheetName val="동해묵호1내역"/>
      <sheetName val="토 적 표"/>
      <sheetName val="슬래브(유곡)"/>
      <sheetName val="input"/>
      <sheetName val="도로단위당"/>
      <sheetName val="예산서 "/>
      <sheetName val="적용기준"/>
      <sheetName val="판"/>
      <sheetName val="실행"/>
      <sheetName val="삼성전기"/>
      <sheetName val="주식"/>
      <sheetName val="102역사"/>
      <sheetName val="투찰추정"/>
      <sheetName val="6차2회변경내역서"/>
      <sheetName val="물가자료"/>
      <sheetName val="공정코드"/>
      <sheetName val="단면가정"/>
      <sheetName val="증감대비"/>
      <sheetName val="데이타"/>
      <sheetName val="성원계약"/>
      <sheetName val="기초자료입력"/>
      <sheetName val="측량노임.재료.기재"/>
      <sheetName val="현장경비"/>
      <sheetName val="범용개발순소요비용"/>
      <sheetName val="예산서"/>
      <sheetName val="공사착공계"/>
      <sheetName val="시멘트"/>
      <sheetName val="항공측량노임단가"/>
      <sheetName val="기타 정보통신공사"/>
      <sheetName val="5공철탑검토표"/>
      <sheetName val="4공철탑검토"/>
      <sheetName val="기술부대조건"/>
      <sheetName val="조명일위"/>
      <sheetName val="용산1(해보)"/>
      <sheetName val="Customer Databas"/>
      <sheetName val="계화배수"/>
      <sheetName val="BOM"/>
      <sheetName val="노무비"/>
      <sheetName val="환율"/>
      <sheetName val="설비"/>
      <sheetName val="공사비예산서(토목분)"/>
      <sheetName val="총괄-1"/>
      <sheetName val="적격심사표"/>
      <sheetName val="(원)기흥상갈"/>
      <sheetName val="일위대가목록"/>
      <sheetName val="KMT물량"/>
      <sheetName val="허용전류-IEC"/>
      <sheetName val="품셈"/>
      <sheetName val="copy"/>
      <sheetName val="서식"/>
      <sheetName val="토적"/>
      <sheetName val="내역갑지"/>
      <sheetName val="토공사"/>
      <sheetName val="상시"/>
      <sheetName val="4차원가계산서"/>
      <sheetName val="일위대가(목록)"/>
      <sheetName val="재료비"/>
      <sheetName val="진주방향"/>
      <sheetName val="마산방향"/>
      <sheetName val="마산방향철근집계"/>
      <sheetName val="기본 상수"/>
      <sheetName val="국도접속 차도부수량"/>
      <sheetName val="재료집계"/>
      <sheetName val="기계경비"/>
      <sheetName val=" 총괄표"/>
      <sheetName val="2000.05"/>
      <sheetName val="제1호단위수량"/>
      <sheetName val="단가일람"/>
      <sheetName val="총투입계"/>
      <sheetName val="현장관리비"/>
      <sheetName val="일위목록"/>
      <sheetName val="관리노인정"/>
      <sheetName val="#2_일위대가목록"/>
      <sheetName val="사다리"/>
      <sheetName val="3.자재비(총괄)"/>
      <sheetName val="배선DATA"/>
      <sheetName val="통계연보"/>
      <sheetName val="오수공수량집계표"/>
      <sheetName val="청주(철골발주의뢰서)"/>
      <sheetName val="2000년1차"/>
      <sheetName val="내역총괄"/>
      <sheetName val="내역총괄2"/>
      <sheetName val="내역총괄3"/>
      <sheetName val="2000년_공정표"/>
      <sheetName val="1_수인터널"/>
      <sheetName val="DB"/>
      <sheetName val="2.호선별예상실적"/>
      <sheetName val="4.고용보험"/>
      <sheetName val="기초단가"/>
      <sheetName val="9-1차이내역"/>
      <sheetName val="유기공정"/>
      <sheetName val="asd"/>
      <sheetName val="을"/>
      <sheetName val="1월"/>
      <sheetName val="전력구구조물산근"/>
      <sheetName val="단면별연장"/>
      <sheetName val="파일의이용"/>
      <sheetName val="견적"/>
      <sheetName val="일위대가(건축)"/>
      <sheetName val="입사일"/>
      <sheetName val="기성내역서표지"/>
      <sheetName val="자압"/>
      <sheetName val="2000전체분"/>
      <sheetName val="교대(토공)"/>
      <sheetName val="MIJIBI"/>
      <sheetName val="단위중량"/>
      <sheetName val="맨홀수량산출"/>
      <sheetName val="안정계산"/>
      <sheetName val="단면검토"/>
      <sheetName val="가도공"/>
      <sheetName val="1호인버트수량"/>
      <sheetName val="석축설면"/>
      <sheetName val="법면단"/>
      <sheetName val="효동"/>
      <sheetName val="식재인부"/>
      <sheetName val="내역서중"/>
      <sheetName val="DATA 입력란"/>
      <sheetName val="시화점실행"/>
      <sheetName val="기계내역"/>
      <sheetName val=" HIT-&gt;HMC 견적(3900)"/>
      <sheetName val="시행후면적"/>
      <sheetName val="1.설계조건"/>
      <sheetName val="기둥(하중)"/>
      <sheetName val="Data&amp;Result"/>
      <sheetName val="2.가정단면"/>
      <sheetName val="Project Brief"/>
      <sheetName val="LIST"/>
      <sheetName val="원가총괄"/>
      <sheetName val="Inputs"/>
      <sheetName val="Cost Inputs"/>
      <sheetName val="광산내역"/>
      <sheetName val="버스운행안내"/>
      <sheetName val="예방접종계획"/>
      <sheetName val="근태계획서"/>
      <sheetName val="맨홀수량"/>
      <sheetName val="효성CB 1P기초"/>
      <sheetName val="일위대가(가설)"/>
      <sheetName val="표  지"/>
      <sheetName val="정부노임단가"/>
      <sheetName val="단가표"/>
      <sheetName val="6.콘덴서"/>
      <sheetName val="정산내역서"/>
      <sheetName val="토목"/>
      <sheetName val="MAIN_TABLE"/>
      <sheetName val="1단계"/>
      <sheetName val="접지수량"/>
      <sheetName val="토공_total"/>
      <sheetName val="1공구_건정토건_토공"/>
      <sheetName val="2_단면가정"/>
      <sheetName val="5_정산서"/>
      <sheetName val="소방_"/>
      <sheetName val="화재 탐지 설비"/>
      <sheetName val="1공구원가계산서"/>
      <sheetName val="1공구산출내역서"/>
      <sheetName val="교통대책내역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</sheetDataSet>
  </externalBook>
</externalLink>
</file>

<file path=xl/externalLinks/externalLink1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Total"/>
    </sheetNames>
    <sheetDataSet>
      <sheetData sheetId="0"/>
      <sheetData sheetId="1" refreshError="1"/>
    </sheetDataSet>
  </externalBook>
</externalLink>
</file>

<file path=xl/externalLinks/externalLink1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측구공 호표"/>
      <sheetName val="횡배수관 호표"/>
      <sheetName val="옹벽 호표"/>
      <sheetName val="단위수량목록"/>
      <sheetName val="Sheet3"/>
      <sheetName val="입찰안"/>
      <sheetName val="표  지"/>
      <sheetName val="99총공사내역서"/>
      <sheetName val="조명율표"/>
      <sheetName val="2000년1차"/>
      <sheetName val="2000전체분"/>
      <sheetName val="기본단가표"/>
      <sheetName val="Sheet2"/>
      <sheetName val="위치"/>
      <sheetName val="적용호표"/>
      <sheetName val="N賃率-職"/>
      <sheetName val="XL4Poppy"/>
      <sheetName val="제수변 수량집계표(보통)"/>
      <sheetName val="접속도로1"/>
      <sheetName val="13LPMCC"/>
      <sheetName val="DANGA"/>
      <sheetName val="세부내역"/>
      <sheetName val="원가계산서"/>
      <sheetName val="일위대가"/>
      <sheetName val="내역서"/>
      <sheetName val="단가일람"/>
      <sheetName val="조경일람"/>
      <sheetName val="원가총괄"/>
      <sheetName val="접속도로집"/>
      <sheetName val="조명일위"/>
      <sheetName val="요율"/>
      <sheetName val="LD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101동"/>
    </sheetNames>
    <sheetDataSet>
      <sheetData sheetId="0"/>
      <sheetData sheetId="1" refreshError="1"/>
    </sheetDataSet>
  </externalBook>
</externalLink>
</file>

<file path=xl/externalLinks/externalLink1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임단가"/>
      <sheetName val="자재단가"/>
      <sheetName val="49수량"/>
      <sheetName val="49인공"/>
      <sheetName val="49전력기기일위"/>
      <sheetName val="48수량"/>
      <sheetName val="48인공"/>
      <sheetName val="48전력선로일위"/>
      <sheetName val="22수량"/>
      <sheetName val="22인공"/>
      <sheetName val="22일위"/>
      <sheetName val="총괄표"/>
      <sheetName val="산출기초"/>
      <sheetName val="가설건물"/>
      <sheetName val="영창26"/>
      <sheetName val="원가계산서"/>
      <sheetName val="단가표 (2)"/>
      <sheetName val="내역"/>
      <sheetName val="일위대가표"/>
      <sheetName val="적용토목"/>
      <sheetName val="조명율표"/>
      <sheetName val="일위대가"/>
      <sheetName val="FB25JN"/>
      <sheetName val="일위대가목차"/>
      <sheetName val="표  지"/>
      <sheetName val="도급기성"/>
      <sheetName val="일위대가서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"/>
      <sheetName val="일위대가표"/>
      <sheetName val="96정변2"/>
      <sheetName val="노임단가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측구공 호표"/>
      <sheetName val="횡배수관 호표"/>
      <sheetName val="옹벽 호표"/>
      <sheetName val="단위수량목록"/>
      <sheetName val="Sheet3"/>
      <sheetName val="토공사"/>
      <sheetName val="공정코드"/>
      <sheetName val="경비공통"/>
      <sheetName val="공사비"/>
      <sheetName val="자료입력"/>
      <sheetName val="횡배위치"/>
      <sheetName val="대가호표"/>
      <sheetName val="I一般比"/>
      <sheetName val="위치조서"/>
      <sheetName val="코드일람표"/>
      <sheetName val="기초자료"/>
      <sheetName val="일위대가"/>
      <sheetName val="자재단가"/>
      <sheetName val="지급자재"/>
      <sheetName val="SLAB&quot;1&quot;"/>
      <sheetName val="백암비스타내역"/>
      <sheetName val="단가"/>
      <sheetName val="미드수량"/>
      <sheetName val="직노"/>
      <sheetName val="실행내역"/>
      <sheetName val="영창26"/>
      <sheetName val="그림"/>
      <sheetName val="그림2"/>
      <sheetName val="일목"/>
      <sheetName val="일위"/>
      <sheetName val="(C)원내역"/>
      <sheetName val="코드명"/>
      <sheetName val="접속도로집"/>
      <sheetName val="산출근거"/>
      <sheetName val="산근"/>
      <sheetName val="노임단가"/>
      <sheetName val="48전력선로일위"/>
      <sheetName val="손익분석"/>
      <sheetName val="포장수량집계"/>
      <sheetName val="내역"/>
      <sheetName val="적용토목"/>
      <sheetName val="횡배수관집현황(2공구)"/>
      <sheetName val="단위량당중기"/>
      <sheetName val="하조서"/>
      <sheetName val="콘센트신설"/>
      <sheetName val="수량산출서 갑지"/>
      <sheetName val="일위대가목록"/>
      <sheetName val="청학계"/>
      <sheetName val="데리네이타현황"/>
      <sheetName val="Sheet1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품셈TABLE"/>
      <sheetName val="견적서"/>
    </sheetNames>
    <sheetDataSet>
      <sheetData sheetId="0"/>
      <sheetData sheetId="1" refreshError="1"/>
    </sheetDataSet>
  </externalBook>
</externalLink>
</file>

<file path=xl/externalLinks/externalLink1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배수관총"/>
      <sheetName val="위치조서"/>
      <sheetName val="횡배수집계"/>
      <sheetName val="면벽집계"/>
      <sheetName val="흄관 날개벽"/>
      <sheetName val="종배수관"/>
      <sheetName val="배수관단위"/>
      <sheetName val="면벽 단수)"/>
      <sheetName val="Module1"/>
      <sheetName val="횡배수관토공수량"/>
      <sheetName val="접속도로1"/>
      <sheetName val="원가"/>
      <sheetName val="일위대가"/>
      <sheetName val="적용토목"/>
      <sheetName val="9GNG운반"/>
      <sheetName val="품셈총괄표"/>
      <sheetName val="공사개요"/>
      <sheetName val="갑지"/>
      <sheetName val="자료입력"/>
      <sheetName val="횡배수관수량총"/>
      <sheetName val="횡배수관수량"/>
      <sheetName val="횡배수관위치조서"/>
      <sheetName val="횡배수관"/>
      <sheetName val="평균높이산출근거"/>
      <sheetName val="적용단위길이"/>
      <sheetName val="횡배수관날개수량(구배1.5)"/>
      <sheetName val="횡배수관날개벽공제토&amp;공제떼산출식"/>
      <sheetName val="면벽"/>
      <sheetName val="집수정수량집계표"/>
      <sheetName val="집수정수량조서"/>
      <sheetName val="집수정"/>
      <sheetName val="종배수관수량"/>
      <sheetName val="종배수관위치조서"/>
      <sheetName val="종배수관면벽구"/>
      <sheetName val="종배수관(구)"/>
      <sheetName val="종배수관면벽신"/>
      <sheetName val="종배수관(신)"/>
      <sheetName val="맹암거수량집계표"/>
      <sheetName val="맹암거단위수량(토사)"/>
      <sheetName val="맹암거단위수량(암)"/>
      <sheetName val="맹암거단위수량(절성토경계부)"/>
      <sheetName val="맹암거위치조서"/>
      <sheetName val="특수기호강도거푸집"/>
      <sheetName val="피벗테이블데이터분석"/>
      <sheetName val="Dialog3"/>
      <sheetName val="조언자"/>
      <sheetName val="낙찰표"/>
      <sheetName val="DATA"/>
      <sheetName val="입찰안"/>
      <sheetName val="품셈TABLE"/>
      <sheetName val="매입세율"/>
      <sheetName val="일위대가(계측기설치)"/>
      <sheetName val="횡날개수집"/>
      <sheetName val="배수관공"/>
      <sheetName val="배수집계"/>
      <sheetName val="횡배수량집계"/>
      <sheetName val="횡배위치"/>
      <sheetName val="토공"/>
      <sheetName val="날개벽"/>
      <sheetName val="TYPE-1"/>
      <sheetName val="TYPE-2"/>
      <sheetName val="TYPE-3"/>
      <sheetName val="집수정 "/>
      <sheetName val="집수정TYPE1"/>
      <sheetName val="집수정TYPE2"/>
      <sheetName val="맨홀수량집계표"/>
      <sheetName val="맨홀위치및연장조서"/>
      <sheetName val="맨훌수량산출근거"/>
      <sheetName val="맨홀터파기"/>
      <sheetName val="빗물받이수량집계"/>
      <sheetName val="빗물받이단위수량"/>
      <sheetName val="집수정(주택용)집계"/>
      <sheetName val="집수정(주택용)단위수량"/>
      <sheetName val="Sheet5"/>
      <sheetName val="계산중"/>
      <sheetName val="배수관공집계"/>
      <sheetName val="Sheet2"/>
      <sheetName val="Sheet3"/>
      <sheetName val="내역표지"/>
      <sheetName val="전신환매도율"/>
      <sheetName val="수문일1"/>
      <sheetName val="설 계"/>
      <sheetName val="옹벽현"/>
      <sheetName val="연부97-1"/>
      <sheetName val="지급융통"/>
      <sheetName val="98수문일위"/>
      <sheetName val="단위수량"/>
      <sheetName val="맨홀수량산출"/>
      <sheetName val="DATE"/>
      <sheetName val="8.PILE  (돌출)"/>
      <sheetName val="3.바닥판설계"/>
      <sheetName val="내역"/>
      <sheetName val="미드수량"/>
      <sheetName val="아파트"/>
      <sheetName val="시중노임단가"/>
      <sheetName val="대로근거"/>
      <sheetName val="수량총괄"/>
      <sheetName val="직노"/>
      <sheetName val="을지"/>
      <sheetName val="일위대가(가설)"/>
      <sheetName val="암거날개벽재료집계"/>
      <sheetName val="설계예시"/>
      <sheetName val="일위대가-2"/>
      <sheetName val="내역서적용"/>
      <sheetName val="Baby일위대가"/>
      <sheetName val="FB25JN"/>
      <sheetName val="노임단가"/>
      <sheetName val="ABUT수량-A1"/>
      <sheetName val="내역서(삼호)"/>
      <sheetName val="날개수량1.5"/>
      <sheetName val="COL"/>
      <sheetName val="코드일람표"/>
      <sheetName val="옥외"/>
      <sheetName val="2003.4.1."/>
      <sheetName val="상수도토공집계표"/>
      <sheetName val="식재인부"/>
      <sheetName val="품셈"/>
      <sheetName val="일위대가서식"/>
      <sheetName val="자료"/>
      <sheetName val="일위대가-1"/>
      <sheetName val="-배수구조총재료"/>
      <sheetName val="I一般比"/>
      <sheetName val="단가표 (2)"/>
      <sheetName val="IMPEADENCE MAP 취수장"/>
      <sheetName val="배선(낙차)"/>
      <sheetName val="평자재단가"/>
      <sheetName val="내역(전력)"/>
      <sheetName val="빗물받이(910-510-410)"/>
      <sheetName val="목차"/>
      <sheetName val="노무비단가"/>
      <sheetName val="단가표"/>
      <sheetName val="96보완계획7.12"/>
      <sheetName val="내역서"/>
      <sheetName val="PIPE(UG)내역"/>
      <sheetName val="관급단가"/>
      <sheetName val="적용건축"/>
      <sheetName val="교통대책내역"/>
      <sheetName val="을"/>
      <sheetName val="일반공사"/>
      <sheetName val="표  지"/>
      <sheetName val="세동별비상"/>
      <sheetName val="부하"/>
      <sheetName val="데리네이타현황"/>
      <sheetName val="06 일위대가목록"/>
      <sheetName val="ITEM"/>
      <sheetName val="본공사"/>
      <sheetName val="내역서전체"/>
      <sheetName val="조도계산서 (도서)"/>
      <sheetName val="횡배수관집현황(2공구)"/>
      <sheetName val="옥외전력간선설비공사"/>
      <sheetName val="연산창"/>
      <sheetName val="48전력선로일위"/>
      <sheetName val="집계표"/>
      <sheetName val="INPUT"/>
      <sheetName val="code"/>
      <sheetName val=" 토목 처리장도급내역서 "/>
      <sheetName val="표지"/>
      <sheetName val="JUCKEYK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</sheetDataSet>
  </externalBook>
</externalLink>
</file>

<file path=xl/externalLinks/externalLink1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표"/>
      <sheetName val="일위대가표 (2)"/>
      <sheetName val="총괄내역"/>
      <sheetName val="내역서"/>
      <sheetName val="공종별 집계표"/>
      <sheetName val="사급,관급자재대"/>
      <sheetName val="원가계산서"/>
      <sheetName val="도급내역서 표지"/>
      <sheetName val="공사구성비"/>
      <sheetName val="목차"/>
      <sheetName val="간지"/>
      <sheetName val="101동"/>
      <sheetName val="내역"/>
      <sheetName val="노임단가"/>
      <sheetName val="품셈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갑"/>
      <sheetName val="중"/>
      <sheetName val="을"/>
      <sheetName val="롯데총괄표"/>
      <sheetName val="노임단가"/>
      <sheetName val="기초일위"/>
      <sheetName val="수목단가"/>
      <sheetName val="시설수량표"/>
      <sheetName val="시설일위"/>
      <sheetName val="식재수량표"/>
      <sheetName val="식재일위"/>
      <sheetName val="일위대가"/>
      <sheetName val="기본사항"/>
      <sheetName val="일위대가(여기까지)"/>
      <sheetName val="교통대책내역"/>
      <sheetName val="금액내역서"/>
      <sheetName val="#REF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공사원가내역서"/>
      <sheetName val="견적갑"/>
      <sheetName val="공사내역서"/>
      <sheetName val="설계명세서"/>
      <sheetName val="내역"/>
      <sheetName val="노임단가"/>
    </sheetNames>
    <sheetDataSet>
      <sheetData sheetId="0"/>
      <sheetData sheetId="1"/>
      <sheetData sheetId="2"/>
      <sheetData sheetId="3">
        <row r="22">
          <cell r="O22">
            <v>58509137.697530866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1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명세서"/>
      <sheetName val="내역"/>
    </sheetNames>
    <sheetDataSet>
      <sheetData sheetId="0"/>
      <sheetData sheetId="1" refreshError="1"/>
    </sheetDataSet>
  </externalBook>
</externalLink>
</file>

<file path=xl/externalLinks/externalLink1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력데이타"/>
      <sheetName val="배수관공표지"/>
      <sheetName val="횡배집계"/>
      <sheetName val="배수관총계"/>
      <sheetName val="연장,위치조서"/>
      <sheetName val="횡배수수량집계"/>
      <sheetName val="흄관단위량"/>
      <sheetName val="횡배산근"/>
      <sheetName val="횡배600"/>
      <sheetName val="평균높이"/>
      <sheetName val="날개집계1.2"/>
      <sheetName val="날개집계3"/>
      <sheetName val="날개벽산출근거"/>
      <sheetName val="날개벽토공"/>
      <sheetName val="날개벽공제량근거"/>
      <sheetName val="날개벽공제량"/>
      <sheetName val="집수정표지"/>
      <sheetName val="집수정"/>
      <sheetName val="집수정수량산출"/>
      <sheetName val="맨홀표지"/>
      <sheetName val="맨홀위치조서"/>
      <sheetName val="맨홀수량집계표"/>
      <sheetName val="맨홀수량"/>
      <sheetName val="맨홀토공"/>
      <sheetName val="Sheet3"/>
      <sheetName val="Sheet4"/>
      <sheetName val="Sheet5"/>
      <sheetName val="구조물공"/>
      <sheetName val="배수공집계"/>
      <sheetName val="구조물내역서적용수량"/>
      <sheetName val="측구및보도"/>
      <sheetName val="보도공수량집계표"/>
      <sheetName val="보도공수량산출"/>
      <sheetName val="보도공위치"/>
      <sheetName val="보차도경계석"/>
      <sheetName val="도로경계단위수량"/>
      <sheetName val="보도블럭단위수량"/>
      <sheetName val="측구단위수량"/>
      <sheetName val="배수관공"/>
      <sheetName val="도수로수량집계표"/>
      <sheetName val="다이크도수로수량집계"/>
      <sheetName val="도수로 그림"/>
      <sheetName val="종배수표지"/>
      <sheetName val="종배수관위치조서"/>
      <sheetName val="종배수관"/>
      <sheetName val="면벽"/>
      <sheetName val="위치조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</sheetDataSet>
  </externalBook>
</externalLink>
</file>

<file path=xl/externalLinks/externalLink1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신우"/>
      <sheetName val="BATT"/>
      <sheetName val="96보완계획7.12"/>
      <sheetName val="내역서"/>
      <sheetName val="수량산출"/>
      <sheetName val="부하(성남)"/>
      <sheetName val="설비"/>
      <sheetName val="연습"/>
      <sheetName val="일위대가서식"/>
      <sheetName val="대치판정"/>
      <sheetName val="맨홀"/>
      <sheetName val="접속도로1"/>
      <sheetName val="단가비교표"/>
      <sheetName val="노임단가"/>
      <sheetName val="자재단가"/>
      <sheetName val="FB25JN"/>
      <sheetName val="원가계산서"/>
      <sheetName val="영창26"/>
      <sheetName val="기계경비"/>
      <sheetName val="일위"/>
      <sheetName val="계수시트"/>
      <sheetName val="단가조사"/>
      <sheetName val="집수A"/>
      <sheetName val="설계내역서"/>
      <sheetName val="하조서"/>
      <sheetName val="개소별수량산출"/>
      <sheetName val="사각맨홀"/>
      <sheetName val="위치조서"/>
      <sheetName val="일위대가(가설)"/>
      <sheetName val="옥외"/>
      <sheetName val="설 계"/>
      <sheetName val="일위대가(계측기설치)"/>
      <sheetName val="N賃率-職"/>
      <sheetName val="48전력선로일위"/>
      <sheetName val="인건비"/>
      <sheetName val="Sheet1"/>
      <sheetName val="일반수량"/>
      <sheetName val="노임"/>
      <sheetName val="TABLE"/>
      <sheetName val="날개벽수량표"/>
      <sheetName val="J直材4"/>
      <sheetName val="인건-측정"/>
      <sheetName val="산출근거"/>
      <sheetName val="집계표"/>
      <sheetName val="#REF"/>
      <sheetName val="제-노임"/>
      <sheetName val="제직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요자재"/>
      <sheetName val="노무산출서"/>
      <sheetName val="을"/>
    </sheetNames>
    <sheetDataSet>
      <sheetData sheetId="0"/>
      <sheetData sheetId="1"/>
      <sheetData sheetId="2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방음창"/>
      <sheetName val="방음창-3P"/>
      <sheetName val="ST'L방음문"/>
      <sheetName val="SUS방음문"/>
      <sheetName val="레쟈방음문"/>
      <sheetName val="FB25JCN "/>
      <sheetName val="FB25JN"/>
      <sheetName val="UF25JN"/>
      <sheetName val="FB25CN"/>
      <sheetName val="DP2T"/>
      <sheetName val="DP4T"/>
      <sheetName val="ACCESS FL."/>
      <sheetName val="ACCESS FL(2)"/>
      <sheetName val="FB25CN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투자효율분석"/>
      <sheetName val="소요자재"/>
    </sheetNames>
    <sheetDataSet>
      <sheetData sheetId="0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변압기용량"/>
      <sheetName val="전압조건"/>
      <sheetName val="전압(성남)"/>
      <sheetName val="부하조건"/>
      <sheetName val="부하(성남)"/>
      <sheetName val="부하_성남_"/>
      <sheetName val="LOPCALC"/>
      <sheetName val="VXXXXX"/>
      <sheetName val="갑지"/>
      <sheetName val="원가도공 (3)"/>
      <sheetName val="원가도공 (2)"/>
      <sheetName val="지급자재"/>
      <sheetName val="수배전원가"/>
      <sheetName val="수배전반"/>
      <sheetName val="수배전단가"/>
      <sheetName val="등기구내역"/>
      <sheetName val="발전기집계"/>
      <sheetName val="집계표"/>
      <sheetName val="내역서"/>
      <sheetName val="분전반일위대가"/>
      <sheetName val="일위대가 "/>
      <sheetName val="인공산출서"/>
      <sheetName val="수량산출"/>
      <sheetName val="단가조사서"/>
      <sheetName val="소방내역"/>
      <sheetName val="노무비조정 (%)"/>
      <sheetName val="단가대비표"/>
      <sheetName val="내역서 (2)"/>
      <sheetName val="산출집계"/>
      <sheetName val="101자탐기초"/>
      <sheetName val="101유도등기초"/>
      <sheetName val="101방송기초 "/>
      <sheetName val="102자탐기초 "/>
      <sheetName val="102유도등기초"/>
      <sheetName val="102방송기초"/>
      <sheetName val="103자탐기초"/>
      <sheetName val="103유도등기초"/>
      <sheetName val="103방송기초"/>
      <sheetName val="104자탐기초"/>
      <sheetName val="104유도등기초"/>
      <sheetName val="104방송기초"/>
      <sheetName val="105자탐기초"/>
      <sheetName val="105유도등기초"/>
      <sheetName val="105방송기초"/>
      <sheetName val="106자탐기초"/>
      <sheetName val="106유도등기초"/>
      <sheetName val="106방송기초"/>
      <sheetName val="107자탐기초"/>
      <sheetName val="107유도등기초"/>
      <sheetName val="107방송기초"/>
      <sheetName val="옥외자탐기초"/>
      <sheetName val="근생자탐기초"/>
      <sheetName val="내역서 (상가)"/>
      <sheetName val="분전반일위대가 (상가)"/>
      <sheetName val="일위대가  (상가)"/>
      <sheetName val="인공산출서 (상가)"/>
      <sheetName val="수량산출 (상가)"/>
      <sheetName val="단가조사서 (상가)"/>
      <sheetName val="공통(20-91)"/>
      <sheetName val="부하LOAD"/>
      <sheetName val="인허가수행 Schedule"/>
      <sheetName val="외천교"/>
      <sheetName val="MOTOR"/>
      <sheetName val="조도계산서 (도서)"/>
      <sheetName val="Sheet2"/>
      <sheetName val="BID"/>
      <sheetName val="노임단가"/>
      <sheetName val="요율"/>
      <sheetName val="부하계산서"/>
      <sheetName val="바닥판"/>
      <sheetName val="소비자가"/>
      <sheetName val="#REF"/>
      <sheetName val="가설건물"/>
      <sheetName val="관리사무소"/>
      <sheetName val="적용단위길이"/>
      <sheetName val="7.1유효폭"/>
      <sheetName val="SUNGNAM1"/>
      <sheetName val="정렬"/>
      <sheetName val="산출2-기기동력"/>
      <sheetName val="list"/>
      <sheetName val="목차"/>
      <sheetName val="예산내역서"/>
      <sheetName val="설계예산서"/>
      <sheetName val="DATA"/>
      <sheetName val="조명율표"/>
      <sheetName val="데이타"/>
      <sheetName val="자재테이블"/>
      <sheetName val="전차선로 물량표"/>
      <sheetName val="기타유틸리티설비"/>
      <sheetName val="1"/>
      <sheetName val="BSD (2)"/>
      <sheetName val="J直材4"/>
      <sheetName val="결선list"/>
      <sheetName val="전기실및집수정"/>
      <sheetName val="토공및부대2차"/>
      <sheetName val="정부노임단가"/>
      <sheetName val="U-TYPE(1)"/>
      <sheetName val="1.설계조건"/>
      <sheetName val="인건비"/>
      <sheetName val="Sheet17"/>
      <sheetName val="ⴭⴭⴭⴭ"/>
      <sheetName val="원가"/>
      <sheetName val="L-type"/>
      <sheetName val="토사(PE)"/>
      <sheetName val="공정표"/>
      <sheetName val="한강운반비"/>
      <sheetName val="자재"/>
      <sheetName val="여흥"/>
      <sheetName val="설계조건"/>
      <sheetName val="단가정보"/>
      <sheetName val="INPUT DATA"/>
      <sheetName val="CSTSUM"/>
      <sheetName val="TRE TABLE"/>
      <sheetName val="BQ"/>
      <sheetName val="표지 (2)"/>
      <sheetName val="금긋기 및 절단"/>
      <sheetName val="토목변경"/>
      <sheetName val="ABUT수량-A1"/>
      <sheetName val="cost"/>
      <sheetName val="자재단가"/>
      <sheetName val="산출내역서집계표"/>
      <sheetName val="입찰안"/>
      <sheetName val="횡배수관단위수량"/>
      <sheetName val="WORK"/>
      <sheetName val="L_RPTA05_목록"/>
      <sheetName val="3련 BOX"/>
      <sheetName val="발신정보"/>
      <sheetName val="일위대가내역"/>
      <sheetName val="공사원가계산서"/>
      <sheetName val="c_balju"/>
      <sheetName val="중기사용료"/>
      <sheetName val="수질정화시설"/>
      <sheetName val="안정검토"/>
      <sheetName val="3BL공동구 수량"/>
      <sheetName val="맨홀토공수량"/>
      <sheetName val="환율"/>
      <sheetName val="수량산출서"/>
      <sheetName val="주간기성"/>
      <sheetName val="적용토목"/>
      <sheetName val="001"/>
      <sheetName val="교각계산"/>
      <sheetName val="주형"/>
      <sheetName val="전력구구조물산근"/>
      <sheetName val="단중표"/>
      <sheetName val="Code"/>
      <sheetName val="Import"/>
      <sheetName val="wall"/>
      <sheetName val="ITEM"/>
      <sheetName val="품셈기준"/>
      <sheetName val="1공구(을)"/>
      <sheetName val="품목납기"/>
      <sheetName val="Macro1"/>
      <sheetName val="Macro2"/>
      <sheetName val="MACRO(MCC)"/>
      <sheetName val="단가대비표 (3)"/>
      <sheetName val="일위대가"/>
      <sheetName val="총괄"/>
      <sheetName val="96작생능"/>
      <sheetName val="제잡비계산"/>
      <sheetName val="식재총괄"/>
      <sheetName val="시설물총괄"/>
      <sheetName val="건축총괄"/>
      <sheetName val="식재"/>
      <sheetName val="Sheet3"/>
      <sheetName val="품의서"/>
      <sheetName val="위치조서"/>
      <sheetName val="MEXICO-C"/>
      <sheetName val="노무비"/>
      <sheetName val="FOOTING단면력"/>
      <sheetName val="중기일위대가"/>
      <sheetName val="원가계산서"/>
      <sheetName val="타공종이기"/>
      <sheetName val="첨부"/>
      <sheetName val="부대내역"/>
      <sheetName val="GTG TR PIT"/>
      <sheetName val="조도계산서 _도서_"/>
      <sheetName val="CalcuSheet"/>
      <sheetName val="오산갈곳"/>
      <sheetName val="인건-측정"/>
      <sheetName val="노임"/>
      <sheetName val="Proposal"/>
      <sheetName val="견적시담(송포2공구)"/>
      <sheetName val="공사비예산서(토목분)"/>
      <sheetName val="FEXS"/>
      <sheetName val="환율-LIBOR"/>
      <sheetName val="산#2-1 (2)"/>
      <sheetName val=" 견적서"/>
      <sheetName val="인허가수행_Schedule"/>
      <sheetName val="원가도공_(3)"/>
      <sheetName val="원가도공_(2)"/>
      <sheetName val="일위대가_"/>
      <sheetName val="노무비조정_(%)"/>
      <sheetName val="내역서_(2)"/>
      <sheetName val="101방송기초_"/>
      <sheetName val="102자탐기초_"/>
      <sheetName val="내역서_(상가)"/>
      <sheetName val="분전반일위대가_(상가)"/>
      <sheetName val="일위대가__(상가)"/>
      <sheetName val="인공산출서_(상가)"/>
      <sheetName val="수량산출_(상가)"/>
      <sheetName val="단가조사서_(상가)"/>
      <sheetName val="조도계산서_(도서)"/>
      <sheetName val="7_1유효폭"/>
      <sheetName val="BSD_(2)"/>
      <sheetName val="전차선로_물량표"/>
      <sheetName val="단가대비표_(3)"/>
      <sheetName val="산#2-1_(2)"/>
      <sheetName val="부안변전"/>
      <sheetName val="공사비집계"/>
      <sheetName val="입력DATA"/>
      <sheetName val="단"/>
      <sheetName val="내역"/>
      <sheetName val="횡배위치"/>
      <sheetName val="ilch"/>
      <sheetName val="소요자재"/>
      <sheetName val="조명율데이타"/>
      <sheetName val="CRF"/>
      <sheetName val="현장지지물물량"/>
      <sheetName val="예정공정표"/>
      <sheetName val="총계"/>
      <sheetName val="날개벽수량표"/>
      <sheetName val="guard(mac)"/>
      <sheetName val="양식"/>
      <sheetName val="발전기계산서"/>
      <sheetName val="전기일위대가"/>
      <sheetName val="금액내역서"/>
      <sheetName val="차액보증"/>
      <sheetName val="내역표지"/>
      <sheetName val="방배동내역(리라)"/>
      <sheetName val="TABLE"/>
      <sheetName val="49단가"/>
      <sheetName val="부대대비"/>
      <sheetName val="냉연집계"/>
      <sheetName val="일반공사"/>
      <sheetName val="다이꾸"/>
      <sheetName val="추가및 공제(방파제)"/>
      <sheetName val="HRSG SMALL07220"/>
      <sheetName val="토적계산"/>
      <sheetName val="기자재비"/>
      <sheetName val="Y-WORK"/>
      <sheetName val="포장공"/>
      <sheetName val="Param"/>
      <sheetName val="배수관공"/>
      <sheetName val="참조"/>
      <sheetName val="일위대가목록"/>
      <sheetName val="실행품의서"/>
      <sheetName val="프랜트면허"/>
      <sheetName val="현황산출서"/>
      <sheetName val="철근단면적"/>
      <sheetName val="EQUIP LIST"/>
      <sheetName val="목록"/>
      <sheetName val="mesc"/>
      <sheetName val="cable-data"/>
      <sheetName val="처리단락"/>
      <sheetName val="LD"/>
      <sheetName val="약전닥트"/>
      <sheetName val="건축부하"/>
      <sheetName val="일지-H"/>
      <sheetName val="FA설치명세"/>
      <sheetName val="김포IO"/>
      <sheetName val="분뇨"/>
      <sheetName val="직공비"/>
      <sheetName val="Sheet1 (2)"/>
      <sheetName val="INPUT_DATA"/>
      <sheetName val="TRE_TABLE"/>
      <sheetName val="금긋기_및_절단"/>
      <sheetName val="3련_BOX"/>
      <sheetName val="1_설계조건"/>
      <sheetName val="표지_(2)"/>
      <sheetName val="3BL공동구_수량"/>
      <sheetName val="보차도경계석"/>
      <sheetName val="기성집계"/>
      <sheetName val="GTG_TR_PIT"/>
      <sheetName val="조도계산서__도서_"/>
      <sheetName val="경비"/>
      <sheetName val="Ç¥Áö"/>
      <sheetName val="º¯¾Ð±â¿ë·®"/>
      <sheetName val="Àü¾ÐÁ¶°Ç"/>
      <sheetName val="Àü¾Ð(¼º³²)"/>
      <sheetName val="ºÎÇÏÁ¶°Ç"/>
      <sheetName val="ºÎÇÏ(¼º³²)"/>
      <sheetName val="°øÅë(20-91)"/>
      <sheetName val="ºÎÇÏ_¼º³²_"/>
      <sheetName val="ÀÎÇã°¡¼öÇà Schedule"/>
      <sheetName val="ºÎÇÏLOAD"/>
      <sheetName val="7.1À¯È¿Æø"/>
      <sheetName val="°©Áö"/>
      <sheetName val="¿ø°¡µµ°ø (3)"/>
      <sheetName val="¿ø°¡µµ°ø (2)"/>
      <sheetName val="Áö±ÞÀÚÀç"/>
      <sheetName val="¼ö¹èÀü¿ø°¡"/>
      <sheetName val="¼ö¹èÀü¹Ý"/>
      <sheetName val="¼ö¹èÀü´Ü°¡"/>
      <sheetName val="µî±â±¸³»¿ª"/>
      <sheetName val="¹ßÀü±âÁý°è"/>
      <sheetName val="Áý°èÇ¥"/>
      <sheetName val="³»¿ª¼­"/>
      <sheetName val="ºÐÀü¹ÝÀÏÀ§´ë°¡"/>
      <sheetName val="ÀÏÀ§´ë°¡ "/>
      <sheetName val="ÀÎ°ø»êÃâ¼­"/>
      <sheetName val="¼ö·®»êÃâ"/>
      <sheetName val="´Ü°¡Á¶»ç¼­"/>
      <sheetName val="¼Ò¹æ³»¿ª"/>
      <sheetName val="³ë¹«ºñÁ¶Á¤ (%)"/>
      <sheetName val="´Ü°¡´ëºñÇ¥"/>
      <sheetName val="³»¿ª¼­ (2)"/>
      <sheetName val="»êÃâÁý°è"/>
      <sheetName val="101ÀÚÅ½±âÃÊ"/>
      <sheetName val="101À¯µµµî±âÃÊ"/>
      <sheetName val="101¹æ¼Û±âÃÊ "/>
      <sheetName val="102ÀÚÅ½±âÃÊ "/>
      <sheetName val="102À¯µµµî±âÃÊ"/>
      <sheetName val="102¹æ¼Û±âÃÊ"/>
      <sheetName val="103ÀÚÅ½±âÃÊ"/>
      <sheetName val="103À¯µµµî±âÃÊ"/>
      <sheetName val="103¹æ¼Û±âÃÊ"/>
      <sheetName val="104ÀÚÅ½±âÃÊ"/>
      <sheetName val="104À¯µµµî±âÃÊ"/>
      <sheetName val="104¹æ¼Û±âÃÊ"/>
      <sheetName val="105ÀÚÅ½±âÃÊ"/>
      <sheetName val="105À¯µµµî±âÃÊ"/>
      <sheetName val="105¹æ¼Û±âÃÊ"/>
      <sheetName val="106ÀÚÅ½±âÃÊ"/>
      <sheetName val="106À¯µµµî±âÃÊ"/>
      <sheetName val="106¹æ¼Û±âÃÊ"/>
      <sheetName val="107ÀÚÅ½±âÃÊ"/>
      <sheetName val="107À¯µµµî±âÃÊ"/>
      <sheetName val="107¹æ¼Û±âÃÊ"/>
      <sheetName val="¿Á¿ÜÀÚÅ½±âÃÊ"/>
      <sheetName val="±Ù»ýÀÚÅ½±âÃÊ"/>
      <sheetName val="³»¿ª¼­ (»ó°¡)"/>
      <sheetName val="ºÐÀü¹ÝÀÏÀ§´ë°¡ (»ó°¡)"/>
      <sheetName val="ÀÏÀ§´ë°¡  (»ó°¡)"/>
      <sheetName val="ÀÎ°ø»êÃâ¼­ (»ó°¡)"/>
      <sheetName val="¼ö·®»êÃâ (»ó°¡)"/>
      <sheetName val="´Ü°¡Á¶»ç¼­ (»ó°¡)"/>
      <sheetName val="L_RPTA05_¸ñ·Ï"/>
      <sheetName val="³¯°³º®¼ö·®Ç¥"/>
      <sheetName val="Á¶µµ°è»ê¼­ (µµ¼­)"/>
      <sheetName val="Áß±âÀÏÀ§´ë°¡"/>
      <sheetName val="´ÙÀÌ²Ù"/>
      <sheetName val="COVER"/>
      <sheetName val="1.우편집중내역서"/>
      <sheetName val="W-현원가"/>
      <sheetName val="배관BM(일반)"/>
      <sheetName val="효율&amp;역율"/>
      <sheetName val="BEND LOSS"/>
      <sheetName val="CC16-내역서"/>
      <sheetName val="일위대가표"/>
      <sheetName val="주식"/>
      <sheetName val="hvac(제어동)"/>
      <sheetName val="토공"/>
      <sheetName val="기초대가"/>
      <sheetName val="D-3503"/>
      <sheetName val="L형옹벽측구"/>
      <sheetName val="CNC810M"/>
      <sheetName val="지진시"/>
      <sheetName val="Total"/>
      <sheetName val="방음벽기초(H=4m)"/>
      <sheetName val="변화치수"/>
      <sheetName val="터파기및재료"/>
      <sheetName val="내역서1"/>
      <sheetName val="자단"/>
      <sheetName val="일위대가(계측기설치)"/>
      <sheetName val="당초"/>
      <sheetName val="Sheet1"/>
      <sheetName val="토목주소"/>
      <sheetName val="SILICATE"/>
      <sheetName val="철거산출근거"/>
      <sheetName val="SRC-B3U2"/>
      <sheetName val="123"/>
      <sheetName val="Oper Amount"/>
      <sheetName val="안정검토(온1)"/>
      <sheetName val="CALCULATION"/>
      <sheetName val="금액"/>
      <sheetName val="토공사"/>
      <sheetName val="giathanh1"/>
      <sheetName val="K"/>
      <sheetName val="CAL"/>
      <sheetName val="가시설(TYPE-A)"/>
      <sheetName val="1호맨홀가감수량"/>
      <sheetName val="1-1평균터파기고(1)"/>
      <sheetName val="1호맨홀수량산출"/>
      <sheetName val="b_balju_cho"/>
      <sheetName val="단가조사표"/>
      <sheetName val="원형1호맨홀토공수량"/>
      <sheetName val="단위중량"/>
      <sheetName val="1차변경내역"/>
      <sheetName val="도"/>
      <sheetName val="일위대가(원본)"/>
      <sheetName val="횡배수관집현황(2공구)"/>
      <sheetName val="교각1"/>
      <sheetName val="말뚝지지력산정"/>
      <sheetName val="대로근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"/>
      <sheetName val="JUCK"/>
      <sheetName val="JUCKEYK"/>
      <sheetName val="본공사"/>
      <sheetName val="에너지동"/>
      <sheetName val="MOTOR"/>
      <sheetName val="S0"/>
      <sheetName val="엉터리 양식"/>
      <sheetName val="#REF"/>
      <sheetName val="견적대비표"/>
      <sheetName val="토구"/>
      <sheetName val="J01"/>
      <sheetName val="9811"/>
      <sheetName val="9509"/>
      <sheetName val="기초자료"/>
      <sheetName val="여과지동"/>
      <sheetName val="공내역서"/>
      <sheetName val="단가조사"/>
      <sheetName val="노임"/>
      <sheetName val="투자효율분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KUN"/>
      <sheetName val="GAEYO"/>
      <sheetName val="갑지(추정)"/>
    </sheetNames>
    <sheetDataSet>
      <sheetData sheetId="0" refreshError="1"/>
      <sheetData sheetId="1" refreshError="1"/>
      <sheetData sheetId="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동일대관"/>
      <sheetName val="동일대내"/>
      <sheetName val="Sheet1"/>
      <sheetName val="하도급승인"/>
      <sheetName val="Sheet2"/>
      <sheetName val="견적대비표"/>
      <sheetName val="#REF"/>
      <sheetName val="갑지"/>
      <sheetName val="동일"/>
    </sheetNames>
    <definedNames>
      <definedName name="Macro10"/>
      <definedName name="Macro12"/>
      <definedName name="Macro13"/>
      <definedName name="Macro14"/>
      <definedName name="Macro3"/>
      <definedName name="Macro6"/>
      <definedName name="Macro7"/>
      <definedName name="Macro8"/>
      <definedName name="Macro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OO"/>
      <sheetName val="제1수행관"/>
      <sheetName val="제2수행관"/>
      <sheetName val="장비설치_제2"/>
      <sheetName val="에너지동"/>
      <sheetName val="동일대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000000"/>
      <sheetName val="견적갑13F"/>
      <sheetName val="견적을13F"/>
      <sheetName val="견적갑14F (2)"/>
      <sheetName val="견적을14F (2)"/>
      <sheetName val="견적15갑 (2)"/>
      <sheetName val="갑지"/>
      <sheetName val="견적을"/>
      <sheetName val="SCHEDULE"/>
      <sheetName val="수량산출1"/>
      <sheetName val="일위대가"/>
      <sheetName val="자재단가표"/>
      <sheetName val="에너지동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-1"/>
      <sheetName val="중기사용료및운전경비"/>
      <sheetName val="기계경비"/>
      <sheetName val="영창26"/>
      <sheetName val="부하(성남)"/>
      <sheetName val="부하계산서"/>
      <sheetName val="내역서"/>
      <sheetName val="수원공사비"/>
      <sheetName val="자재대"/>
      <sheetName val="갑지"/>
      <sheetName val="집계표"/>
      <sheetName val="#REF"/>
      <sheetName val="밸브설치"/>
      <sheetName val="GI-LIST"/>
      <sheetName val="FB25JN"/>
      <sheetName val="데이타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EADENCE MAP 취수장"/>
      <sheetName val="관급단가"/>
      <sheetName val="개소별수량산출"/>
      <sheetName val="입찰안"/>
      <sheetName val="조명율표"/>
      <sheetName val="손익분석"/>
      <sheetName val="위치조서"/>
      <sheetName val="BOX"/>
      <sheetName val="원가"/>
      <sheetName val="노임"/>
      <sheetName val="말뚝물량"/>
      <sheetName val="일위대가서식"/>
      <sheetName val="KA"/>
      <sheetName val="설계명세서"/>
      <sheetName val="흄관기초"/>
      <sheetName val="단가표"/>
      <sheetName val="횡배수관토공수량"/>
      <sheetName val="#REF"/>
      <sheetName val="내역서"/>
      <sheetName val="평균높이산출근거"/>
      <sheetName val="횡배수관위치조서"/>
      <sheetName val="일위대가(계측기설치)"/>
      <sheetName val="D25"/>
      <sheetName val="D16"/>
      <sheetName val="D22"/>
      <sheetName val="자재단가"/>
      <sheetName val="노무비"/>
      <sheetName val="토사(PE)"/>
      <sheetName val="구조물공집계"/>
      <sheetName val="매립"/>
      <sheetName val="FB25JN"/>
      <sheetName val="공사개요"/>
      <sheetName val="매입세율"/>
      <sheetName val="영창26"/>
      <sheetName val="설 계"/>
      <sheetName val="기존단가 (2)"/>
      <sheetName val="일위대가-1"/>
      <sheetName val="내역"/>
      <sheetName val="노면반사율"/>
      <sheetName val="직사조명율"/>
      <sheetName val="적현로"/>
      <sheetName val="22인공"/>
      <sheetName val="금액"/>
      <sheetName val="49수량"/>
      <sheetName val="48수량"/>
      <sheetName val="22수량"/>
      <sheetName val="적용토목"/>
      <sheetName val="2003.4.1."/>
      <sheetName val="부하(성남)"/>
      <sheetName val="9GNG운반"/>
      <sheetName val="k-103경고문"/>
      <sheetName val="접속도로1"/>
      <sheetName val="재료표"/>
      <sheetName val="직노"/>
      <sheetName val="일위대가"/>
      <sheetName val="XL4Poppy"/>
      <sheetName val="J直材4"/>
      <sheetName val="경비_원본"/>
      <sheetName val="노임단가"/>
      <sheetName val="손익"/>
      <sheetName val="DATA"/>
      <sheetName val="종배수관(신)"/>
      <sheetName val="적용단위길이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원가"/>
      <sheetName val="IMPEADENCE MAP 취수장"/>
      <sheetName val="일위대가(계측기설치)"/>
      <sheetName val="LD"/>
      <sheetName val="처리단락"/>
      <sheetName val="약전닥트"/>
      <sheetName val="건축부하"/>
      <sheetName val="일지-H"/>
      <sheetName val="FA설치명세"/>
      <sheetName val="#REF"/>
      <sheetName val="김포IO"/>
      <sheetName val="관급단가"/>
      <sheetName val="완도수~1"/>
      <sheetName val="품셈TABLE"/>
      <sheetName val="INPUT"/>
      <sheetName val="양수장(기계)"/>
      <sheetName val="위치조서"/>
      <sheetName val="적용토목"/>
      <sheetName val="단가비교표_공통1"/>
      <sheetName val="시중노임단가"/>
      <sheetName val="금액"/>
      <sheetName val="전계가"/>
      <sheetName val="영창26"/>
      <sheetName val="기본DATA"/>
      <sheetName val="예산서 "/>
      <sheetName val="산출내역서집계표"/>
      <sheetName val="총괄"/>
      <sheetName val="일위대가-1"/>
      <sheetName val="차선도색현황"/>
      <sheetName val="상부집계표"/>
      <sheetName val="공사개요"/>
      <sheetName val="매입세율"/>
      <sheetName val="노임"/>
      <sheetName val="노무비(DB)"/>
      <sheetName val="969910( R)"/>
      <sheetName val="98수문일위"/>
      <sheetName val="장비가동"/>
      <sheetName val="세부내역"/>
      <sheetName val="입찰안"/>
      <sheetName val="FD"/>
      <sheetName val="99관저"/>
      <sheetName val="주방환기"/>
      <sheetName val="금액내역서"/>
      <sheetName val="C1ㅇ"/>
      <sheetName val="4-3 보온 기본물량집계"/>
      <sheetName val="단가대비표"/>
      <sheetName val="전차선로 물량표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B25JN"/>
      <sheetName val="UF25JN"/>
      <sheetName val="DM1T"/>
      <sheetName val="DP2T"/>
      <sheetName val="방음시창"/>
      <sheetName val="방음문"/>
      <sheetName val="ST'L 리브"/>
      <sheetName val="흡음루바"/>
      <sheetName val="FB25JCN "/>
      <sheetName val="FB50JCN"/>
      <sheetName val="FB25CN"/>
      <sheetName val="GC25JN"/>
      <sheetName val="GC50JN"/>
      <sheetName val="ACCESS FL."/>
      <sheetName val="ACCESS FL. (2)"/>
      <sheetName val="TECTUM"/>
      <sheetName val="TEC+FAB마감"/>
      <sheetName val="GC50JN (2)"/>
      <sheetName val="IMPEADENCE MAP 취수장"/>
      <sheetName val="입찰안"/>
      <sheetName val="공사개요"/>
      <sheetName val="매입세율"/>
      <sheetName val="일위대가(계측기설치)"/>
      <sheetName val="원가"/>
      <sheetName val="-배수구조총재료"/>
      <sheetName val="총괄"/>
      <sheetName val="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B25JN"/>
      <sheetName val="UF25JN"/>
      <sheetName val="DM1T"/>
      <sheetName val="DP2T"/>
      <sheetName val="방음시창"/>
      <sheetName val="방음문"/>
      <sheetName val="ST'L 리브"/>
      <sheetName val="흡음루바"/>
      <sheetName val="FB25JCN "/>
      <sheetName val="FB50JCN"/>
      <sheetName val="FB25CN"/>
      <sheetName val="GC25JN"/>
      <sheetName val="GC50JN"/>
      <sheetName val="ACCESS FL."/>
      <sheetName val="ACCESS FL. (2)"/>
      <sheetName val="TECTUM"/>
      <sheetName val="TEC+FAB마감"/>
      <sheetName val="GC50JN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리공제"/>
      <sheetName val="설계명세서"/>
      <sheetName val="기별"/>
    </sheetNames>
    <sheetDataSet>
      <sheetData sheetId="0"/>
      <sheetData sheetId="1"/>
      <sheetData sheetId="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요자재명세서"/>
    </sheetNames>
    <sheetDataSet>
      <sheetData sheetId="0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부하 계산서"/>
      <sheetName val="DATA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부하 계산서 (2)"/>
      <sheetName val="Sheet11"/>
      <sheetName val="Sheet12"/>
      <sheetName val="Sheet13"/>
      <sheetName val="Sheet14"/>
      <sheetName val="Sheet15"/>
      <sheetName val="Sheet16"/>
      <sheetName val="LOPCALC"/>
      <sheetName val="내역서"/>
      <sheetName val="IMPEADENCE MAP 취수장"/>
      <sheetName val="입찰안"/>
      <sheetName val="BOX형 교대"/>
      <sheetName val="FB25JN"/>
      <sheetName val="교각계산"/>
      <sheetName val="대조표(0108)"/>
      <sheetName val="제수"/>
      <sheetName val="공기"/>
      <sheetName val="19상가"/>
      <sheetName val="직노"/>
      <sheetName val="TABLE"/>
      <sheetName val="LEGEND"/>
      <sheetName val="PARAMETER"/>
      <sheetName val="처리단락"/>
      <sheetName val="XZLC004_PART2"/>
      <sheetName val="환율"/>
      <sheetName val="일위대가(계측기설치)"/>
      <sheetName val="LOAD"/>
      <sheetName val="상수도토공집계표"/>
      <sheetName val="증감대비"/>
      <sheetName val="내역"/>
      <sheetName val="원가"/>
      <sheetName val="입출재고현황 (2)"/>
      <sheetName val="GAEYO"/>
      <sheetName val="I一般比"/>
      <sheetName val="원가계산서"/>
      <sheetName val="LD"/>
      <sheetName val="약전닥트"/>
      <sheetName val="건축부하"/>
      <sheetName val="일지-H"/>
      <sheetName val="FA설치명세"/>
      <sheetName val="#REF"/>
      <sheetName val="김포IO"/>
      <sheetName val="조도계산서 (도서)"/>
      <sheetName val="98수문일위"/>
      <sheetName val="위치조서"/>
      <sheetName val="별표집계"/>
      <sheetName val="분석가정"/>
      <sheetName val="평가내역"/>
      <sheetName val="설계개요"/>
      <sheetName val="갑지(추정)"/>
      <sheetName val="Curves"/>
      <sheetName val="Tables"/>
      <sheetName val="양수장(기계)"/>
    </sheetNames>
    <sheetDataSet>
      <sheetData sheetId="0"/>
      <sheetData sheetId="1" refreshError="1">
        <row r="4">
          <cell r="B4">
            <v>1E-3</v>
          </cell>
          <cell r="C4">
            <v>30</v>
          </cell>
          <cell r="E4">
            <v>1E-3</v>
          </cell>
          <cell r="F4">
            <v>20</v>
          </cell>
        </row>
        <row r="5">
          <cell r="B5">
            <v>30.001000000000001</v>
          </cell>
          <cell r="C5">
            <v>50</v>
          </cell>
          <cell r="E5">
            <v>20.001000000000001</v>
          </cell>
          <cell r="F5">
            <v>30</v>
          </cell>
        </row>
        <row r="6">
          <cell r="B6">
            <v>50.000999999999998</v>
          </cell>
          <cell r="C6">
            <v>60</v>
          </cell>
          <cell r="E6">
            <v>30.001000000000001</v>
          </cell>
          <cell r="F6">
            <v>40</v>
          </cell>
        </row>
        <row r="7">
          <cell r="B7">
            <v>60.000999999999998</v>
          </cell>
          <cell r="C7">
            <v>100</v>
          </cell>
          <cell r="E7">
            <v>40.000999999999998</v>
          </cell>
          <cell r="F7">
            <v>50</v>
          </cell>
        </row>
        <row r="8">
          <cell r="B8">
            <v>100.001</v>
          </cell>
          <cell r="C8">
            <v>225</v>
          </cell>
          <cell r="E8">
            <v>50.000999999999998</v>
          </cell>
          <cell r="F8">
            <v>60</v>
          </cell>
        </row>
        <row r="9">
          <cell r="B9">
            <v>225.001</v>
          </cell>
          <cell r="C9">
            <v>400</v>
          </cell>
          <cell r="E9">
            <v>60.000999999999998</v>
          </cell>
          <cell r="F9">
            <v>75</v>
          </cell>
        </row>
        <row r="10">
          <cell r="B10">
            <v>400.00099999999998</v>
          </cell>
          <cell r="C10">
            <v>600</v>
          </cell>
          <cell r="E10">
            <v>75.001000000000005</v>
          </cell>
          <cell r="F10">
            <v>100</v>
          </cell>
        </row>
        <row r="11">
          <cell r="B11">
            <v>600.00099999999998</v>
          </cell>
          <cell r="C11">
            <v>800</v>
          </cell>
          <cell r="E11">
            <v>100.001</v>
          </cell>
          <cell r="F11">
            <v>125</v>
          </cell>
        </row>
        <row r="12">
          <cell r="B12">
            <v>800.00099999999998</v>
          </cell>
          <cell r="C12">
            <v>1000</v>
          </cell>
          <cell r="E12">
            <v>125.001</v>
          </cell>
          <cell r="F12">
            <v>150</v>
          </cell>
        </row>
        <row r="13">
          <cell r="B13">
            <v>1000.001</v>
          </cell>
          <cell r="C13">
            <v>1200</v>
          </cell>
          <cell r="E13">
            <v>150.001</v>
          </cell>
          <cell r="F13">
            <v>175</v>
          </cell>
        </row>
        <row r="14">
          <cell r="E14">
            <v>175.001</v>
          </cell>
          <cell r="F14">
            <v>200</v>
          </cell>
        </row>
        <row r="15">
          <cell r="E15">
            <v>200.001</v>
          </cell>
          <cell r="F15">
            <v>225</v>
          </cell>
        </row>
        <row r="16">
          <cell r="E16">
            <v>225.001</v>
          </cell>
          <cell r="F16">
            <v>250</v>
          </cell>
        </row>
        <row r="17">
          <cell r="E17">
            <v>250.001</v>
          </cell>
          <cell r="F17">
            <v>300</v>
          </cell>
        </row>
        <row r="18">
          <cell r="E18">
            <v>300.00099999999998</v>
          </cell>
          <cell r="F18">
            <v>350</v>
          </cell>
        </row>
        <row r="19">
          <cell r="E19">
            <v>350.00099999999998</v>
          </cell>
          <cell r="F19">
            <v>400</v>
          </cell>
        </row>
        <row r="20">
          <cell r="E20">
            <v>400.00099999999998</v>
          </cell>
          <cell r="F20">
            <v>500</v>
          </cell>
        </row>
        <row r="21">
          <cell r="E21">
            <v>500.00099999999998</v>
          </cell>
          <cell r="F21">
            <v>600</v>
          </cell>
        </row>
        <row r="22">
          <cell r="E22">
            <v>600.00099999999998</v>
          </cell>
          <cell r="F22">
            <v>700</v>
          </cell>
        </row>
        <row r="23">
          <cell r="E23">
            <v>700.00099999999998</v>
          </cell>
          <cell r="F23">
            <v>800</v>
          </cell>
        </row>
        <row r="24">
          <cell r="E24">
            <v>800.00099999999998</v>
          </cell>
          <cell r="F24">
            <v>1000</v>
          </cell>
        </row>
        <row r="25">
          <cell r="E25">
            <v>1000.001</v>
          </cell>
          <cell r="F25">
            <v>1200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"/>
      <sheetName val="보고서"/>
      <sheetName val="비교표"/>
      <sheetName val="가능2"/>
      <sheetName val="녹양동"/>
      <sheetName val="삼산리"/>
      <sheetName val="꽃동네"/>
      <sheetName val="용문고"/>
      <sheetName val="교평리"/>
      <sheetName val="용정리"/>
      <sheetName val="창만리"/>
      <sheetName val="상천A"/>
      <sheetName val="삼가리"/>
      <sheetName val="수택2"/>
      <sheetName val="동두천2"/>
      <sheetName val="마산리"/>
      <sheetName val="성동리"/>
      <sheetName val="도내리"/>
      <sheetName val="객현리"/>
      <sheetName val="구음리"/>
      <sheetName val="낙하IC"/>
      <sheetName val="대능리"/>
      <sheetName val="통일공원"/>
      <sheetName val="월문리이설"/>
      <sheetName val="백마까페촌"/>
      <sheetName val="낙타고개"/>
      <sheetName val="율곡서원"/>
      <sheetName val="양원리"/>
      <sheetName val="교하리"/>
      <sheetName val="원흥동"/>
      <sheetName val="종합분"/>
      <sheetName val="광피스표"/>
      <sheetName val="바인딩물량"/>
      <sheetName val="성단물량"/>
      <sheetName val="자재산출"/>
      <sheetName val="노무산출"/>
      <sheetName val="정산내역서"/>
      <sheetName val="기준자료"/>
      <sheetName val="수량산출1"/>
      <sheetName val="일위대가"/>
      <sheetName val="자재단가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방음창"/>
      <sheetName val="방음창-3P"/>
      <sheetName val="ST'L방음문"/>
      <sheetName val="SUS방음문"/>
      <sheetName val="레쟈방음문"/>
      <sheetName val="FB25JCN "/>
      <sheetName val="FB25JN"/>
      <sheetName val="UF25JN"/>
      <sheetName val="FB25CN"/>
      <sheetName val="DP2T"/>
      <sheetName val="DP4T"/>
      <sheetName val="ACCESS FL."/>
      <sheetName val="ACCESS FL(2)"/>
      <sheetName val="FB25CN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집계표"/>
      <sheetName val="내역"/>
      <sheetName val="Sheet1"/>
      <sheetName val="결재판-NO!삭제"/>
      <sheetName val="Total"/>
      <sheetName val="가설공사"/>
      <sheetName val="철근콘크리트공사"/>
      <sheetName val="조적공사"/>
      <sheetName val="방수공사"/>
      <sheetName val="미장공사"/>
      <sheetName val="타일공사"/>
      <sheetName val="목공사"/>
      <sheetName val="수장공사"/>
      <sheetName val="가구공사"/>
      <sheetName val="도장공사 "/>
      <sheetName val="금속공사"/>
      <sheetName val="창호공사"/>
      <sheetName val="유리공사"/>
      <sheetName val="지붕및홈통공사"/>
      <sheetName val="잡공사"/>
      <sheetName val="COND"/>
      <sheetName val="21301동"/>
      <sheetName val="정산내역서"/>
      <sheetName val="기준자료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(총괄)"/>
      <sheetName val="집계표"/>
      <sheetName val="내역서(총괄)"/>
      <sheetName val="원가(건축)"/>
      <sheetName val="원가(전기)"/>
      <sheetName val="원가(기계)"/>
      <sheetName val="내역서 (2)"/>
      <sheetName val="개선전후보고자료"/>
      <sheetName val="21301동"/>
      <sheetName val="정산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교량 (2)"/>
      <sheetName val="단가"/>
      <sheetName val="21301동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아파트기별"/>
      <sheetName val="설계명세"/>
      <sheetName val="공리일"/>
      <sheetName val="가설사무소"/>
      <sheetName val="운반비산출"/>
      <sheetName val="설계명세서"/>
      <sheetName val="일반전기"/>
      <sheetName val="단가"/>
    </sheetNames>
    <sheetDataSet>
      <sheetData sheetId="0">
        <row r="52">
          <cell r="G52">
            <v>7630</v>
          </cell>
        </row>
      </sheetData>
      <sheetData sheetId="1"/>
      <sheetData sheetId="2">
        <row r="8">
          <cell r="J8">
            <v>42140</v>
          </cell>
        </row>
      </sheetData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제출내역서"/>
      <sheetName val="적용기준"/>
      <sheetName val="적용기준 (2)"/>
      <sheetName val="예산"/>
      <sheetName val="Sheet2"/>
      <sheetName val="Sheet3"/>
      <sheetName val="#REF"/>
      <sheetName val="DATE"/>
      <sheetName val="일반전기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-WORK"/>
      <sheetName val="ITEM"/>
      <sheetName val="단가조사서"/>
      <sheetName val="- INFORMATION -"/>
      <sheetName val="재경비"/>
      <sheetName val="기타공사비"/>
      <sheetName val="공사비 (2)"/>
      <sheetName val="공량산출 (전등)"/>
      <sheetName val="공사비"/>
      <sheetName val="공량산출(가로등)"/>
      <sheetName val="단가"/>
      <sheetName val="일위대가집계표(사급)"/>
      <sheetName val="일위대가(사급)"/>
      <sheetName val="공량산출 (수변전)"/>
      <sheetName val="공량산출 (약전)"/>
      <sheetName val="공량산출 (소방)"/>
      <sheetName val="Y_WORK"/>
      <sheetName val="을"/>
      <sheetName val="YES22"/>
      <sheetName val="내역"/>
      <sheetName val="내역서"/>
      <sheetName val="DATA"/>
      <sheetName val="총괄"/>
      <sheetName val="노임"/>
      <sheetName val="Macro(전선)"/>
      <sheetName val="조작대(1연)"/>
      <sheetName val="부하계산서"/>
      <sheetName val="아파트-가설"/>
      <sheetName val="데이타"/>
      <sheetName val=" 세부내역서"/>
      <sheetName val="FB25JN"/>
      <sheetName val="일위대가-2"/>
      <sheetName val="별표집계"/>
      <sheetName val="부대비율"/>
      <sheetName val="일위대가-1"/>
      <sheetName val="영창26"/>
      <sheetName val="CAL."/>
      <sheetName val="지급자재"/>
      <sheetName val="Sheet1"/>
      <sheetName val="data spec"/>
      <sheetName val="물가연동제"/>
      <sheetName val="위치조서"/>
      <sheetName val="원가계산서"/>
      <sheetName val="9509"/>
      <sheetName val="검수고1-1층"/>
      <sheetName val="단면가정"/>
      <sheetName val="대치판정"/>
      <sheetName val="인건-측정"/>
      <sheetName val="J直材4"/>
      <sheetName val="전장품(관리용)"/>
      <sheetName val="처리단락"/>
      <sheetName val="Macro1"/>
    </sheetNames>
    <sheetDataSet>
      <sheetData sheetId="0" refreshError="1">
        <row r="22">
          <cell r="G22">
            <v>0</v>
          </cell>
          <cell r="H22">
            <v>0</v>
          </cell>
          <cell r="J22">
            <v>205</v>
          </cell>
          <cell r="K22">
            <v>0</v>
          </cell>
          <cell r="L22">
            <v>0</v>
          </cell>
        </row>
        <row r="23">
          <cell r="G23">
            <v>0</v>
          </cell>
          <cell r="H23">
            <v>0</v>
          </cell>
          <cell r="J23">
            <v>270</v>
          </cell>
          <cell r="K23">
            <v>0</v>
          </cell>
          <cell r="L23">
            <v>0</v>
          </cell>
        </row>
        <row r="24">
          <cell r="G24">
            <v>0</v>
          </cell>
          <cell r="H24">
            <v>0</v>
          </cell>
          <cell r="J24">
            <v>377</v>
          </cell>
          <cell r="K24">
            <v>0</v>
          </cell>
          <cell r="L24">
            <v>0</v>
          </cell>
        </row>
        <row r="25">
          <cell r="G25">
            <v>0</v>
          </cell>
          <cell r="H25">
            <v>0</v>
          </cell>
          <cell r="J25">
            <v>576</v>
          </cell>
          <cell r="K25">
            <v>0</v>
          </cell>
          <cell r="L25">
            <v>0</v>
          </cell>
        </row>
        <row r="26">
          <cell r="G26">
            <v>0</v>
          </cell>
          <cell r="H26">
            <v>0</v>
          </cell>
          <cell r="J26">
            <v>971</v>
          </cell>
          <cell r="K26">
            <v>0</v>
          </cell>
          <cell r="L26">
            <v>0</v>
          </cell>
        </row>
        <row r="27">
          <cell r="G27">
            <v>0</v>
          </cell>
          <cell r="H27">
            <v>0</v>
          </cell>
          <cell r="J27">
            <v>1348</v>
          </cell>
          <cell r="K27">
            <v>0</v>
          </cell>
          <cell r="L27">
            <v>0</v>
          </cell>
        </row>
        <row r="28">
          <cell r="G28">
            <v>0</v>
          </cell>
          <cell r="H28">
            <v>0</v>
          </cell>
          <cell r="J28">
            <v>2032</v>
          </cell>
          <cell r="K28">
            <v>0</v>
          </cell>
          <cell r="L28">
            <v>0</v>
          </cell>
        </row>
        <row r="29">
          <cell r="G29">
            <v>0</v>
          </cell>
          <cell r="H29">
            <v>0</v>
          </cell>
          <cell r="J29">
            <v>3212</v>
          </cell>
          <cell r="K29">
            <v>0</v>
          </cell>
          <cell r="L29">
            <v>0</v>
          </cell>
        </row>
        <row r="30">
          <cell r="G30">
            <v>0</v>
          </cell>
          <cell r="H30">
            <v>0</v>
          </cell>
          <cell r="J30">
            <v>4099</v>
          </cell>
          <cell r="K30">
            <v>0</v>
          </cell>
          <cell r="L30">
            <v>0</v>
          </cell>
        </row>
        <row r="31">
          <cell r="G31">
            <v>0</v>
          </cell>
          <cell r="H31">
            <v>0</v>
          </cell>
          <cell r="J31">
            <v>4785</v>
          </cell>
          <cell r="K31">
            <v>0</v>
          </cell>
          <cell r="L31">
            <v>0</v>
          </cell>
        </row>
        <row r="32">
          <cell r="G32">
            <v>0</v>
          </cell>
          <cell r="H32">
            <v>0</v>
          </cell>
          <cell r="J32">
            <v>7660</v>
          </cell>
          <cell r="K32">
            <v>0</v>
          </cell>
          <cell r="L32">
            <v>0</v>
          </cell>
        </row>
        <row r="33">
          <cell r="G33">
            <v>0</v>
          </cell>
          <cell r="H33">
            <v>0</v>
          </cell>
          <cell r="J33">
            <v>53</v>
          </cell>
          <cell r="K33">
            <v>0</v>
          </cell>
          <cell r="L33">
            <v>0</v>
          </cell>
        </row>
        <row r="34">
          <cell r="G34">
            <v>0</v>
          </cell>
          <cell r="H34">
            <v>0</v>
          </cell>
          <cell r="J34">
            <v>80</v>
          </cell>
          <cell r="K34">
            <v>0</v>
          </cell>
          <cell r="L34">
            <v>0</v>
          </cell>
        </row>
        <row r="35">
          <cell r="G35">
            <v>0</v>
          </cell>
          <cell r="H35">
            <v>0</v>
          </cell>
          <cell r="J35">
            <v>119</v>
          </cell>
          <cell r="K35">
            <v>0</v>
          </cell>
          <cell r="L35">
            <v>0</v>
          </cell>
        </row>
        <row r="36">
          <cell r="G36">
            <v>0</v>
          </cell>
          <cell r="H36">
            <v>0</v>
          </cell>
          <cell r="J36">
            <v>163</v>
          </cell>
          <cell r="K36">
            <v>0</v>
          </cell>
          <cell r="L36">
            <v>0</v>
          </cell>
        </row>
        <row r="37">
          <cell r="G37">
            <v>0</v>
          </cell>
          <cell r="H37">
            <v>0</v>
          </cell>
          <cell r="J37">
            <v>228</v>
          </cell>
          <cell r="K37">
            <v>0</v>
          </cell>
          <cell r="L37">
            <v>0</v>
          </cell>
        </row>
        <row r="38">
          <cell r="G38">
            <v>0</v>
          </cell>
          <cell r="H38">
            <v>0</v>
          </cell>
          <cell r="J38">
            <v>351</v>
          </cell>
          <cell r="K38">
            <v>0</v>
          </cell>
          <cell r="L38">
            <v>0</v>
          </cell>
        </row>
        <row r="39">
          <cell r="G39">
            <v>0</v>
          </cell>
          <cell r="H39">
            <v>0</v>
          </cell>
          <cell r="J39">
            <v>613</v>
          </cell>
          <cell r="K39">
            <v>0</v>
          </cell>
          <cell r="L39">
            <v>0</v>
          </cell>
        </row>
        <row r="40">
          <cell r="G40">
            <v>0</v>
          </cell>
          <cell r="H40">
            <v>0</v>
          </cell>
          <cell r="J40">
            <v>930</v>
          </cell>
          <cell r="K40">
            <v>0</v>
          </cell>
          <cell r="L40">
            <v>0</v>
          </cell>
        </row>
        <row r="41">
          <cell r="G41">
            <v>0</v>
          </cell>
          <cell r="H41">
            <v>0</v>
          </cell>
          <cell r="J41">
            <v>1431</v>
          </cell>
          <cell r="K41">
            <v>0</v>
          </cell>
          <cell r="L41">
            <v>0</v>
          </cell>
        </row>
        <row r="42">
          <cell r="G42">
            <v>0</v>
          </cell>
          <cell r="H42">
            <v>0</v>
          </cell>
          <cell r="J42">
            <v>56</v>
          </cell>
          <cell r="K42">
            <v>0</v>
          </cell>
          <cell r="L42">
            <v>0</v>
          </cell>
        </row>
        <row r="43">
          <cell r="G43">
            <v>0</v>
          </cell>
          <cell r="H43">
            <v>0</v>
          </cell>
          <cell r="J43">
            <v>92</v>
          </cell>
          <cell r="K43">
            <v>0</v>
          </cell>
          <cell r="L43">
            <v>0</v>
          </cell>
        </row>
        <row r="44">
          <cell r="G44">
            <v>0</v>
          </cell>
          <cell r="H44">
            <v>0</v>
          </cell>
          <cell r="J44">
            <v>135</v>
          </cell>
          <cell r="K44">
            <v>0</v>
          </cell>
          <cell r="L44">
            <v>0</v>
          </cell>
        </row>
        <row r="45">
          <cell r="G45">
            <v>0</v>
          </cell>
          <cell r="H45">
            <v>0</v>
          </cell>
          <cell r="J45">
            <v>2520</v>
          </cell>
          <cell r="K45">
            <v>0</v>
          </cell>
          <cell r="L45">
            <v>0</v>
          </cell>
        </row>
        <row r="46">
          <cell r="G46">
            <v>0</v>
          </cell>
          <cell r="H46">
            <v>0</v>
          </cell>
          <cell r="J46">
            <v>3140</v>
          </cell>
          <cell r="K46">
            <v>0</v>
          </cell>
          <cell r="L46">
            <v>0</v>
          </cell>
        </row>
        <row r="47">
          <cell r="G47">
            <v>0</v>
          </cell>
          <cell r="H47">
            <v>0</v>
          </cell>
          <cell r="J47">
            <v>7691</v>
          </cell>
          <cell r="K47">
            <v>0</v>
          </cell>
          <cell r="L47">
            <v>0</v>
          </cell>
        </row>
        <row r="48">
          <cell r="G48">
            <v>0</v>
          </cell>
          <cell r="H48">
            <v>0</v>
          </cell>
          <cell r="J48">
            <v>1173</v>
          </cell>
          <cell r="K48">
            <v>0</v>
          </cell>
          <cell r="L48">
            <v>0</v>
          </cell>
        </row>
        <row r="49">
          <cell r="G49">
            <v>0</v>
          </cell>
          <cell r="H49">
            <v>0</v>
          </cell>
          <cell r="J49">
            <v>3436</v>
          </cell>
          <cell r="K49">
            <v>0</v>
          </cell>
          <cell r="L49">
            <v>0</v>
          </cell>
        </row>
        <row r="50">
          <cell r="G50">
            <v>0</v>
          </cell>
          <cell r="H50">
            <v>0</v>
          </cell>
          <cell r="J50">
            <v>243</v>
          </cell>
          <cell r="K50">
            <v>0</v>
          </cell>
          <cell r="L50">
            <v>0</v>
          </cell>
        </row>
        <row r="51">
          <cell r="G51">
            <v>0</v>
          </cell>
          <cell r="H51">
            <v>0</v>
          </cell>
          <cell r="J51">
            <v>351</v>
          </cell>
          <cell r="K51">
            <v>0</v>
          </cell>
          <cell r="L51">
            <v>0</v>
          </cell>
        </row>
        <row r="52">
          <cell r="G52">
            <v>0</v>
          </cell>
          <cell r="H52">
            <v>0</v>
          </cell>
          <cell r="J52">
            <v>459</v>
          </cell>
          <cell r="K52">
            <v>0</v>
          </cell>
          <cell r="L52">
            <v>0</v>
          </cell>
        </row>
        <row r="53">
          <cell r="G53">
            <v>0</v>
          </cell>
          <cell r="H53">
            <v>0</v>
          </cell>
          <cell r="J53">
            <v>819</v>
          </cell>
          <cell r="K53">
            <v>0</v>
          </cell>
          <cell r="L53">
            <v>0</v>
          </cell>
        </row>
        <row r="54">
          <cell r="G54">
            <v>0</v>
          </cell>
          <cell r="H54">
            <v>0</v>
          </cell>
          <cell r="J54">
            <v>1043</v>
          </cell>
          <cell r="K54">
            <v>0</v>
          </cell>
          <cell r="L54">
            <v>0</v>
          </cell>
        </row>
        <row r="55">
          <cell r="G55">
            <v>0</v>
          </cell>
          <cell r="H55">
            <v>0</v>
          </cell>
          <cell r="J55">
            <v>1611</v>
          </cell>
          <cell r="K55">
            <v>0</v>
          </cell>
          <cell r="L55">
            <v>0</v>
          </cell>
        </row>
        <row r="56">
          <cell r="G56">
            <v>0</v>
          </cell>
          <cell r="H56">
            <v>0</v>
          </cell>
          <cell r="J56">
            <v>2287</v>
          </cell>
          <cell r="K56">
            <v>0</v>
          </cell>
          <cell r="L56">
            <v>0</v>
          </cell>
        </row>
        <row r="57">
          <cell r="G57">
            <v>0</v>
          </cell>
          <cell r="H57">
            <v>0</v>
          </cell>
          <cell r="J57">
            <v>3073</v>
          </cell>
          <cell r="K57">
            <v>0</v>
          </cell>
          <cell r="L57">
            <v>0</v>
          </cell>
        </row>
        <row r="58">
          <cell r="G58">
            <v>0</v>
          </cell>
          <cell r="H58">
            <v>0</v>
          </cell>
          <cell r="J58">
            <v>3735</v>
          </cell>
          <cell r="K58">
            <v>0</v>
          </cell>
          <cell r="L58">
            <v>0</v>
          </cell>
        </row>
        <row r="59">
          <cell r="G59">
            <v>0</v>
          </cell>
          <cell r="H59">
            <v>0</v>
          </cell>
          <cell r="J59">
            <v>5402</v>
          </cell>
          <cell r="K59">
            <v>0</v>
          </cell>
          <cell r="L59">
            <v>0</v>
          </cell>
        </row>
        <row r="60">
          <cell r="G60">
            <v>0</v>
          </cell>
          <cell r="H60">
            <v>0</v>
          </cell>
          <cell r="J60">
            <v>5445</v>
          </cell>
          <cell r="K60">
            <v>0</v>
          </cell>
          <cell r="L60">
            <v>0</v>
          </cell>
        </row>
        <row r="61">
          <cell r="G61">
            <v>0</v>
          </cell>
          <cell r="H61">
            <v>0</v>
          </cell>
          <cell r="J61">
            <v>9495</v>
          </cell>
          <cell r="K61">
            <v>0</v>
          </cell>
          <cell r="L61">
            <v>0</v>
          </cell>
        </row>
        <row r="62">
          <cell r="G62">
            <v>0</v>
          </cell>
          <cell r="H62">
            <v>0</v>
          </cell>
          <cell r="J62">
            <v>11070</v>
          </cell>
          <cell r="K62">
            <v>0</v>
          </cell>
          <cell r="L62">
            <v>0</v>
          </cell>
        </row>
        <row r="63">
          <cell r="G63">
            <v>0</v>
          </cell>
          <cell r="H63">
            <v>0</v>
          </cell>
          <cell r="J63">
            <v>13140</v>
          </cell>
          <cell r="K63">
            <v>0</v>
          </cell>
          <cell r="L63">
            <v>0</v>
          </cell>
        </row>
        <row r="64">
          <cell r="G64">
            <v>0</v>
          </cell>
          <cell r="H64">
            <v>0</v>
          </cell>
          <cell r="J64">
            <v>477</v>
          </cell>
          <cell r="K64">
            <v>0</v>
          </cell>
          <cell r="L64">
            <v>0</v>
          </cell>
        </row>
        <row r="65">
          <cell r="G65">
            <v>0</v>
          </cell>
          <cell r="H65">
            <v>0</v>
          </cell>
          <cell r="J65">
            <v>603</v>
          </cell>
          <cell r="K65">
            <v>0</v>
          </cell>
          <cell r="L65">
            <v>0</v>
          </cell>
        </row>
        <row r="66">
          <cell r="G66">
            <v>0</v>
          </cell>
          <cell r="H66">
            <v>0</v>
          </cell>
          <cell r="J66">
            <v>725</v>
          </cell>
          <cell r="K66">
            <v>0</v>
          </cell>
          <cell r="L66">
            <v>0</v>
          </cell>
        </row>
        <row r="67">
          <cell r="G67">
            <v>0</v>
          </cell>
          <cell r="H67">
            <v>0</v>
          </cell>
          <cell r="J67">
            <v>914</v>
          </cell>
          <cell r="K67">
            <v>0</v>
          </cell>
          <cell r="L67">
            <v>0</v>
          </cell>
        </row>
        <row r="68">
          <cell r="G68">
            <v>0</v>
          </cell>
          <cell r="H68">
            <v>0</v>
          </cell>
          <cell r="J68">
            <v>1632</v>
          </cell>
          <cell r="K68">
            <v>0</v>
          </cell>
          <cell r="L68">
            <v>0</v>
          </cell>
        </row>
        <row r="69">
          <cell r="G69">
            <v>0</v>
          </cell>
          <cell r="H69">
            <v>0</v>
          </cell>
          <cell r="J69">
            <v>2160</v>
          </cell>
          <cell r="K69">
            <v>0</v>
          </cell>
          <cell r="L69">
            <v>0</v>
          </cell>
        </row>
        <row r="70">
          <cell r="G70">
            <v>0</v>
          </cell>
          <cell r="H70">
            <v>0</v>
          </cell>
          <cell r="J70">
            <v>3327</v>
          </cell>
          <cell r="K70">
            <v>0</v>
          </cell>
          <cell r="L70">
            <v>0</v>
          </cell>
        </row>
        <row r="71">
          <cell r="G71">
            <v>0</v>
          </cell>
          <cell r="H71">
            <v>0</v>
          </cell>
          <cell r="J71">
            <v>5772</v>
          </cell>
          <cell r="K71">
            <v>0</v>
          </cell>
          <cell r="L71">
            <v>0</v>
          </cell>
        </row>
        <row r="72">
          <cell r="G72">
            <v>0</v>
          </cell>
          <cell r="H72">
            <v>0</v>
          </cell>
          <cell r="J72">
            <v>501</v>
          </cell>
          <cell r="K72">
            <v>0</v>
          </cell>
          <cell r="L72">
            <v>0</v>
          </cell>
        </row>
        <row r="73">
          <cell r="G73">
            <v>0</v>
          </cell>
          <cell r="H73">
            <v>0</v>
          </cell>
          <cell r="J73">
            <v>762</v>
          </cell>
          <cell r="K73">
            <v>0</v>
          </cell>
          <cell r="L73">
            <v>0</v>
          </cell>
        </row>
        <row r="74">
          <cell r="G74">
            <v>0</v>
          </cell>
          <cell r="H74">
            <v>0</v>
          </cell>
          <cell r="J74">
            <v>1055</v>
          </cell>
          <cell r="K74">
            <v>0</v>
          </cell>
          <cell r="L74">
            <v>0</v>
          </cell>
        </row>
        <row r="75">
          <cell r="G75">
            <v>0</v>
          </cell>
          <cell r="H75">
            <v>0</v>
          </cell>
          <cell r="J75">
            <v>1338</v>
          </cell>
          <cell r="K75">
            <v>0</v>
          </cell>
          <cell r="L75">
            <v>0</v>
          </cell>
        </row>
        <row r="76">
          <cell r="G76">
            <v>0</v>
          </cell>
          <cell r="H76">
            <v>0</v>
          </cell>
          <cell r="J76">
            <v>2400</v>
          </cell>
          <cell r="K76">
            <v>0</v>
          </cell>
          <cell r="L76">
            <v>0</v>
          </cell>
        </row>
        <row r="77">
          <cell r="G77">
            <v>0</v>
          </cell>
          <cell r="H77">
            <v>0</v>
          </cell>
          <cell r="J77">
            <v>3231</v>
          </cell>
          <cell r="K77">
            <v>0</v>
          </cell>
          <cell r="L77">
            <v>0</v>
          </cell>
        </row>
        <row r="78">
          <cell r="G78">
            <v>0</v>
          </cell>
          <cell r="H78">
            <v>0</v>
          </cell>
          <cell r="J78">
            <v>5202</v>
          </cell>
          <cell r="K78">
            <v>0</v>
          </cell>
          <cell r="L78">
            <v>0</v>
          </cell>
        </row>
        <row r="79">
          <cell r="G79">
            <v>0</v>
          </cell>
          <cell r="H79">
            <v>0</v>
          </cell>
          <cell r="J79">
            <v>8728</v>
          </cell>
          <cell r="K79">
            <v>0</v>
          </cell>
          <cell r="L79">
            <v>0</v>
          </cell>
        </row>
        <row r="80">
          <cell r="G80">
            <v>0</v>
          </cell>
          <cell r="H80">
            <v>0</v>
          </cell>
          <cell r="J80">
            <v>990</v>
          </cell>
          <cell r="K80">
            <v>0</v>
          </cell>
          <cell r="L80">
            <v>0</v>
          </cell>
        </row>
        <row r="81">
          <cell r="G81">
            <v>0</v>
          </cell>
          <cell r="H81">
            <v>0</v>
          </cell>
          <cell r="J81">
            <v>1305</v>
          </cell>
          <cell r="K81">
            <v>0</v>
          </cell>
          <cell r="L81">
            <v>0</v>
          </cell>
        </row>
        <row r="82">
          <cell r="G82">
            <v>0</v>
          </cell>
          <cell r="H82">
            <v>0</v>
          </cell>
          <cell r="J82">
            <v>1701</v>
          </cell>
          <cell r="K82">
            <v>0</v>
          </cell>
          <cell r="L82">
            <v>0</v>
          </cell>
        </row>
        <row r="83">
          <cell r="G83">
            <v>0</v>
          </cell>
          <cell r="H83">
            <v>0</v>
          </cell>
          <cell r="J83">
            <v>3060</v>
          </cell>
          <cell r="K83">
            <v>0</v>
          </cell>
          <cell r="L83">
            <v>0</v>
          </cell>
        </row>
        <row r="84">
          <cell r="G84">
            <v>0</v>
          </cell>
          <cell r="H84">
            <v>0</v>
          </cell>
          <cell r="J84">
            <v>4086</v>
          </cell>
          <cell r="K84">
            <v>0</v>
          </cell>
          <cell r="L84">
            <v>0</v>
          </cell>
        </row>
        <row r="85">
          <cell r="G85">
            <v>0</v>
          </cell>
          <cell r="H85">
            <v>0</v>
          </cell>
          <cell r="J85">
            <v>6660</v>
          </cell>
          <cell r="K85">
            <v>0</v>
          </cell>
          <cell r="L85">
            <v>0</v>
          </cell>
        </row>
        <row r="86">
          <cell r="G86">
            <v>0</v>
          </cell>
          <cell r="H86">
            <v>0</v>
          </cell>
          <cell r="J86">
            <v>11250</v>
          </cell>
          <cell r="K86">
            <v>0</v>
          </cell>
          <cell r="L86">
            <v>0</v>
          </cell>
        </row>
        <row r="87">
          <cell r="G87">
            <v>0</v>
          </cell>
          <cell r="H87">
            <v>0</v>
          </cell>
          <cell r="J87">
            <v>7020</v>
          </cell>
          <cell r="K87">
            <v>0</v>
          </cell>
          <cell r="L87">
            <v>0</v>
          </cell>
        </row>
        <row r="88">
          <cell r="G88">
            <v>0</v>
          </cell>
          <cell r="H88">
            <v>0</v>
          </cell>
          <cell r="J88">
            <v>7830</v>
          </cell>
          <cell r="K88">
            <v>0</v>
          </cell>
          <cell r="L88">
            <v>0</v>
          </cell>
        </row>
        <row r="89">
          <cell r="G89">
            <v>0</v>
          </cell>
          <cell r="H89">
            <v>0</v>
          </cell>
          <cell r="J89">
            <v>13410</v>
          </cell>
          <cell r="K89">
            <v>0</v>
          </cell>
          <cell r="L89">
            <v>0</v>
          </cell>
        </row>
        <row r="90">
          <cell r="G90">
            <v>0</v>
          </cell>
          <cell r="H90">
            <v>0</v>
          </cell>
          <cell r="J90">
            <v>7920</v>
          </cell>
          <cell r="K90">
            <v>0</v>
          </cell>
          <cell r="L90">
            <v>0</v>
          </cell>
        </row>
        <row r="91">
          <cell r="G91">
            <v>0</v>
          </cell>
          <cell r="H91">
            <v>0</v>
          </cell>
          <cell r="J91">
            <v>8730</v>
          </cell>
          <cell r="K91">
            <v>0</v>
          </cell>
          <cell r="L91">
            <v>0</v>
          </cell>
        </row>
        <row r="92">
          <cell r="G92">
            <v>0</v>
          </cell>
          <cell r="H92">
            <v>0</v>
          </cell>
          <cell r="J92">
            <v>15300</v>
          </cell>
          <cell r="K92">
            <v>0</v>
          </cell>
          <cell r="L92">
            <v>0</v>
          </cell>
        </row>
        <row r="93">
          <cell r="G93">
            <v>0</v>
          </cell>
          <cell r="H93">
            <v>0</v>
          </cell>
          <cell r="J93">
            <v>463</v>
          </cell>
          <cell r="K93">
            <v>0</v>
          </cell>
          <cell r="L93">
            <v>0</v>
          </cell>
        </row>
        <row r="94">
          <cell r="G94">
            <v>0</v>
          </cell>
          <cell r="H94">
            <v>0</v>
          </cell>
          <cell r="J94">
            <v>565</v>
          </cell>
          <cell r="K94">
            <v>0</v>
          </cell>
          <cell r="L94">
            <v>0</v>
          </cell>
        </row>
        <row r="95">
          <cell r="G95">
            <v>0</v>
          </cell>
          <cell r="H95">
            <v>0</v>
          </cell>
          <cell r="J95">
            <v>690</v>
          </cell>
          <cell r="K95">
            <v>0</v>
          </cell>
          <cell r="L95">
            <v>0</v>
          </cell>
        </row>
        <row r="96">
          <cell r="G96">
            <v>0</v>
          </cell>
          <cell r="H96">
            <v>0</v>
          </cell>
          <cell r="J96">
            <v>787</v>
          </cell>
          <cell r="K96">
            <v>0</v>
          </cell>
          <cell r="L96">
            <v>0</v>
          </cell>
        </row>
        <row r="97">
          <cell r="G97">
            <v>0</v>
          </cell>
          <cell r="H97">
            <v>0</v>
          </cell>
          <cell r="J97">
            <v>909</v>
          </cell>
          <cell r="K97">
            <v>0</v>
          </cell>
          <cell r="L97">
            <v>0</v>
          </cell>
        </row>
        <row r="98">
          <cell r="G98">
            <v>0</v>
          </cell>
          <cell r="H98">
            <v>0</v>
          </cell>
          <cell r="J98">
            <v>972</v>
          </cell>
          <cell r="K98">
            <v>0</v>
          </cell>
          <cell r="L98">
            <v>0</v>
          </cell>
        </row>
        <row r="99">
          <cell r="G99">
            <v>0</v>
          </cell>
          <cell r="H99">
            <v>0</v>
          </cell>
          <cell r="J99">
            <v>1211</v>
          </cell>
          <cell r="K99">
            <v>0</v>
          </cell>
          <cell r="L99">
            <v>0</v>
          </cell>
        </row>
        <row r="100">
          <cell r="G100">
            <v>0</v>
          </cell>
          <cell r="H100">
            <v>0</v>
          </cell>
          <cell r="J100">
            <v>1319</v>
          </cell>
          <cell r="K100">
            <v>0</v>
          </cell>
          <cell r="L100">
            <v>0</v>
          </cell>
        </row>
        <row r="101">
          <cell r="G101">
            <v>0</v>
          </cell>
          <cell r="H101">
            <v>0</v>
          </cell>
          <cell r="J101">
            <v>1514</v>
          </cell>
          <cell r="K101">
            <v>0</v>
          </cell>
          <cell r="L101">
            <v>0</v>
          </cell>
        </row>
        <row r="102">
          <cell r="G102">
            <v>0</v>
          </cell>
          <cell r="H102">
            <v>0</v>
          </cell>
          <cell r="J102">
            <v>1679</v>
          </cell>
          <cell r="K102">
            <v>0</v>
          </cell>
          <cell r="L102">
            <v>0</v>
          </cell>
        </row>
        <row r="103">
          <cell r="G103">
            <v>0</v>
          </cell>
          <cell r="H103">
            <v>0</v>
          </cell>
          <cell r="J103">
            <v>2175</v>
          </cell>
          <cell r="K103">
            <v>0</v>
          </cell>
          <cell r="L103">
            <v>0</v>
          </cell>
        </row>
        <row r="104">
          <cell r="G104">
            <v>0</v>
          </cell>
          <cell r="H104">
            <v>0</v>
          </cell>
          <cell r="J104">
            <v>2459</v>
          </cell>
          <cell r="K104">
            <v>0</v>
          </cell>
          <cell r="L104">
            <v>0</v>
          </cell>
        </row>
        <row r="105">
          <cell r="G105">
            <v>0</v>
          </cell>
          <cell r="H105">
            <v>0</v>
          </cell>
          <cell r="J105">
            <v>3108</v>
          </cell>
          <cell r="K105">
            <v>0</v>
          </cell>
          <cell r="L105">
            <v>0</v>
          </cell>
        </row>
        <row r="106">
          <cell r="G106">
            <v>0</v>
          </cell>
          <cell r="H106">
            <v>0</v>
          </cell>
          <cell r="J106">
            <v>3391</v>
          </cell>
          <cell r="K106">
            <v>0</v>
          </cell>
          <cell r="L106">
            <v>0</v>
          </cell>
        </row>
        <row r="107">
          <cell r="G107">
            <v>0</v>
          </cell>
          <cell r="H107">
            <v>0</v>
          </cell>
          <cell r="J107">
            <v>3795</v>
          </cell>
          <cell r="K107">
            <v>0</v>
          </cell>
          <cell r="L107">
            <v>0</v>
          </cell>
        </row>
        <row r="108">
          <cell r="G108">
            <v>0</v>
          </cell>
          <cell r="H108">
            <v>0</v>
          </cell>
          <cell r="J108">
            <v>1204</v>
          </cell>
          <cell r="K108">
            <v>0</v>
          </cell>
          <cell r="L108">
            <v>0</v>
          </cell>
        </row>
        <row r="109">
          <cell r="G109">
            <v>0</v>
          </cell>
          <cell r="H109">
            <v>0</v>
          </cell>
          <cell r="J109">
            <v>637</v>
          </cell>
          <cell r="K109">
            <v>0</v>
          </cell>
          <cell r="L109">
            <v>0</v>
          </cell>
        </row>
        <row r="110">
          <cell r="G110">
            <v>0</v>
          </cell>
          <cell r="H110">
            <v>0</v>
          </cell>
          <cell r="J110">
            <v>693</v>
          </cell>
          <cell r="K110">
            <v>0</v>
          </cell>
          <cell r="L110">
            <v>0</v>
          </cell>
        </row>
        <row r="111">
          <cell r="G111">
            <v>0</v>
          </cell>
          <cell r="H111">
            <v>0</v>
          </cell>
          <cell r="J111">
            <v>802</v>
          </cell>
          <cell r="K111">
            <v>0</v>
          </cell>
          <cell r="L111">
            <v>0</v>
          </cell>
        </row>
        <row r="112">
          <cell r="G112">
            <v>0</v>
          </cell>
          <cell r="H112">
            <v>0</v>
          </cell>
          <cell r="J112">
            <v>775</v>
          </cell>
          <cell r="K112">
            <v>0</v>
          </cell>
          <cell r="L112">
            <v>0</v>
          </cell>
        </row>
        <row r="113">
          <cell r="G113">
            <v>0</v>
          </cell>
          <cell r="H113">
            <v>0</v>
          </cell>
          <cell r="J113">
            <v>1543</v>
          </cell>
          <cell r="K113">
            <v>0</v>
          </cell>
          <cell r="L113">
            <v>0</v>
          </cell>
        </row>
        <row r="114">
          <cell r="G114">
            <v>0</v>
          </cell>
          <cell r="H114">
            <v>0</v>
          </cell>
          <cell r="J114">
            <v>4309</v>
          </cell>
          <cell r="K114">
            <v>0</v>
          </cell>
          <cell r="L114">
            <v>0</v>
          </cell>
        </row>
        <row r="115">
          <cell r="G115">
            <v>0</v>
          </cell>
          <cell r="H115">
            <v>0</v>
          </cell>
          <cell r="J115">
            <v>637</v>
          </cell>
          <cell r="K115">
            <v>0</v>
          </cell>
          <cell r="L115">
            <v>0</v>
          </cell>
        </row>
        <row r="116">
          <cell r="G116">
            <v>0</v>
          </cell>
          <cell r="H116">
            <v>0</v>
          </cell>
          <cell r="J116">
            <v>714</v>
          </cell>
          <cell r="K116">
            <v>0</v>
          </cell>
          <cell r="L116">
            <v>0</v>
          </cell>
        </row>
        <row r="117">
          <cell r="G117">
            <v>0</v>
          </cell>
          <cell r="H117">
            <v>0</v>
          </cell>
          <cell r="J117">
            <v>3354</v>
          </cell>
          <cell r="K117">
            <v>0</v>
          </cell>
          <cell r="L117">
            <v>0</v>
          </cell>
        </row>
        <row r="118">
          <cell r="G118">
            <v>0</v>
          </cell>
          <cell r="H118">
            <v>0</v>
          </cell>
          <cell r="J118">
            <v>1540</v>
          </cell>
          <cell r="K118">
            <v>0</v>
          </cell>
          <cell r="L118">
            <v>0</v>
          </cell>
        </row>
        <row r="119">
          <cell r="G119">
            <v>0</v>
          </cell>
          <cell r="H119">
            <v>0</v>
          </cell>
          <cell r="J119">
            <v>624</v>
          </cell>
          <cell r="K119">
            <v>0</v>
          </cell>
          <cell r="L119">
            <v>0</v>
          </cell>
        </row>
        <row r="120">
          <cell r="G120">
            <v>0</v>
          </cell>
          <cell r="H120">
            <v>0</v>
          </cell>
          <cell r="J120">
            <v>783</v>
          </cell>
          <cell r="K120">
            <v>0</v>
          </cell>
          <cell r="L120">
            <v>0</v>
          </cell>
        </row>
        <row r="121">
          <cell r="G121">
            <v>0</v>
          </cell>
          <cell r="H121">
            <v>0</v>
          </cell>
          <cell r="J121">
            <v>1158</v>
          </cell>
          <cell r="K121">
            <v>0</v>
          </cell>
          <cell r="L121">
            <v>0</v>
          </cell>
        </row>
        <row r="122">
          <cell r="G122">
            <v>0</v>
          </cell>
          <cell r="H122">
            <v>0</v>
          </cell>
          <cell r="J122">
            <v>1372</v>
          </cell>
          <cell r="K122">
            <v>0</v>
          </cell>
          <cell r="L122">
            <v>0</v>
          </cell>
        </row>
        <row r="123">
          <cell r="G123">
            <v>0</v>
          </cell>
          <cell r="H123">
            <v>0</v>
          </cell>
          <cell r="J123">
            <v>1575</v>
          </cell>
          <cell r="K123">
            <v>0</v>
          </cell>
          <cell r="L123">
            <v>0</v>
          </cell>
        </row>
        <row r="124">
          <cell r="G124">
            <v>0</v>
          </cell>
          <cell r="H124">
            <v>0</v>
          </cell>
          <cell r="J124">
            <v>2283</v>
          </cell>
          <cell r="K124">
            <v>0</v>
          </cell>
          <cell r="L124">
            <v>0</v>
          </cell>
        </row>
        <row r="125">
          <cell r="G125">
            <v>0</v>
          </cell>
          <cell r="H125">
            <v>0</v>
          </cell>
          <cell r="J125">
            <v>466</v>
          </cell>
          <cell r="K125">
            <v>0</v>
          </cell>
          <cell r="L125">
            <v>0</v>
          </cell>
        </row>
        <row r="126">
          <cell r="G126">
            <v>0</v>
          </cell>
          <cell r="H126">
            <v>0</v>
          </cell>
          <cell r="J126">
            <v>843</v>
          </cell>
          <cell r="K126">
            <v>0</v>
          </cell>
          <cell r="L126">
            <v>0</v>
          </cell>
        </row>
        <row r="127">
          <cell r="G127">
            <v>0</v>
          </cell>
          <cell r="H127">
            <v>0</v>
          </cell>
          <cell r="J127">
            <v>932</v>
          </cell>
          <cell r="K127">
            <v>0</v>
          </cell>
          <cell r="L127">
            <v>0</v>
          </cell>
        </row>
        <row r="128">
          <cell r="G128">
            <v>0</v>
          </cell>
          <cell r="H128">
            <v>0</v>
          </cell>
          <cell r="J128">
            <v>1192</v>
          </cell>
          <cell r="K128">
            <v>0</v>
          </cell>
          <cell r="L128">
            <v>0</v>
          </cell>
        </row>
        <row r="129">
          <cell r="G129">
            <v>0</v>
          </cell>
          <cell r="H129">
            <v>0</v>
          </cell>
          <cell r="J129">
            <v>1566</v>
          </cell>
          <cell r="K129">
            <v>0</v>
          </cell>
          <cell r="L129">
            <v>0</v>
          </cell>
        </row>
        <row r="130">
          <cell r="G130">
            <v>0</v>
          </cell>
          <cell r="H130">
            <v>0</v>
          </cell>
          <cell r="J130">
            <v>1921</v>
          </cell>
          <cell r="K130">
            <v>0</v>
          </cell>
          <cell r="L130">
            <v>0</v>
          </cell>
        </row>
        <row r="131">
          <cell r="G131">
            <v>0</v>
          </cell>
          <cell r="H131">
            <v>0</v>
          </cell>
          <cell r="J131">
            <v>2535</v>
          </cell>
          <cell r="K131">
            <v>0</v>
          </cell>
          <cell r="L131">
            <v>0</v>
          </cell>
        </row>
        <row r="132">
          <cell r="G132">
            <v>0</v>
          </cell>
          <cell r="H132">
            <v>0</v>
          </cell>
          <cell r="J132">
            <v>3538</v>
          </cell>
          <cell r="K132">
            <v>0</v>
          </cell>
          <cell r="L132">
            <v>0</v>
          </cell>
        </row>
        <row r="133">
          <cell r="G133">
            <v>0</v>
          </cell>
          <cell r="H133">
            <v>0</v>
          </cell>
          <cell r="J133">
            <v>4503</v>
          </cell>
          <cell r="K133">
            <v>0</v>
          </cell>
          <cell r="L133">
            <v>0</v>
          </cell>
        </row>
        <row r="134">
          <cell r="G134">
            <v>0</v>
          </cell>
          <cell r="H134">
            <v>0</v>
          </cell>
          <cell r="J134">
            <v>5043</v>
          </cell>
          <cell r="K134">
            <v>0</v>
          </cell>
          <cell r="L134">
            <v>0</v>
          </cell>
        </row>
        <row r="135">
          <cell r="G135">
            <v>0</v>
          </cell>
          <cell r="H135">
            <v>0</v>
          </cell>
          <cell r="J135">
            <v>8072</v>
          </cell>
          <cell r="K135">
            <v>0</v>
          </cell>
          <cell r="L135">
            <v>0</v>
          </cell>
        </row>
        <row r="136">
          <cell r="G136">
            <v>0</v>
          </cell>
          <cell r="H136">
            <v>0</v>
          </cell>
          <cell r="J136">
            <v>1140</v>
          </cell>
          <cell r="K136">
            <v>0</v>
          </cell>
          <cell r="L136">
            <v>0</v>
          </cell>
        </row>
        <row r="137">
          <cell r="G137">
            <v>0</v>
          </cell>
          <cell r="H137">
            <v>0</v>
          </cell>
          <cell r="J137">
            <v>1500</v>
          </cell>
          <cell r="K137">
            <v>0</v>
          </cell>
          <cell r="L137">
            <v>0</v>
          </cell>
        </row>
        <row r="138">
          <cell r="G138">
            <v>0</v>
          </cell>
          <cell r="H138">
            <v>0</v>
          </cell>
          <cell r="J138">
            <v>6400</v>
          </cell>
          <cell r="K138">
            <v>0</v>
          </cell>
          <cell r="L138">
            <v>0</v>
          </cell>
        </row>
        <row r="139">
          <cell r="G139">
            <v>0</v>
          </cell>
          <cell r="H139">
            <v>0</v>
          </cell>
          <cell r="J139">
            <v>7800</v>
          </cell>
          <cell r="K139">
            <v>0</v>
          </cell>
          <cell r="L139">
            <v>0</v>
          </cell>
        </row>
        <row r="140">
          <cell r="G140">
            <v>0</v>
          </cell>
          <cell r="H140">
            <v>0</v>
          </cell>
          <cell r="J140">
            <v>11300</v>
          </cell>
          <cell r="K140">
            <v>0</v>
          </cell>
          <cell r="L140">
            <v>0</v>
          </cell>
        </row>
        <row r="141">
          <cell r="G141">
            <v>0</v>
          </cell>
          <cell r="H141">
            <v>0</v>
          </cell>
          <cell r="J141">
            <v>19300</v>
          </cell>
          <cell r="K141">
            <v>0</v>
          </cell>
          <cell r="L141">
            <v>0</v>
          </cell>
        </row>
        <row r="142">
          <cell r="G142">
            <v>0</v>
          </cell>
          <cell r="H142">
            <v>0</v>
          </cell>
          <cell r="J142">
            <v>25900</v>
          </cell>
          <cell r="K142">
            <v>0</v>
          </cell>
          <cell r="L142">
            <v>0</v>
          </cell>
        </row>
        <row r="143">
          <cell r="G143">
            <v>0</v>
          </cell>
          <cell r="H143">
            <v>0</v>
          </cell>
          <cell r="J143">
            <v>40560</v>
          </cell>
          <cell r="K143">
            <v>0</v>
          </cell>
          <cell r="L143">
            <v>0</v>
          </cell>
        </row>
        <row r="144">
          <cell r="G144">
            <v>0</v>
          </cell>
          <cell r="H144">
            <v>0</v>
          </cell>
          <cell r="J144">
            <v>48670</v>
          </cell>
          <cell r="K144">
            <v>0</v>
          </cell>
          <cell r="L144">
            <v>0</v>
          </cell>
        </row>
        <row r="145">
          <cell r="G145">
            <v>0</v>
          </cell>
          <cell r="H145">
            <v>0</v>
          </cell>
          <cell r="J145">
            <v>220</v>
          </cell>
          <cell r="K145">
            <v>0</v>
          </cell>
          <cell r="L145">
            <v>0</v>
          </cell>
        </row>
        <row r="146">
          <cell r="G146">
            <v>0</v>
          </cell>
          <cell r="H146">
            <v>0</v>
          </cell>
          <cell r="J146">
            <v>260</v>
          </cell>
          <cell r="K146">
            <v>0</v>
          </cell>
          <cell r="L146">
            <v>0</v>
          </cell>
        </row>
        <row r="147">
          <cell r="G147">
            <v>0</v>
          </cell>
          <cell r="H147">
            <v>0</v>
          </cell>
          <cell r="J147">
            <v>299</v>
          </cell>
          <cell r="K147">
            <v>0</v>
          </cell>
          <cell r="L147">
            <v>0</v>
          </cell>
        </row>
        <row r="148">
          <cell r="G148">
            <v>0</v>
          </cell>
          <cell r="H148">
            <v>0</v>
          </cell>
          <cell r="J148">
            <v>357</v>
          </cell>
          <cell r="K148">
            <v>0</v>
          </cell>
          <cell r="L148">
            <v>0</v>
          </cell>
        </row>
        <row r="149">
          <cell r="G149">
            <v>0</v>
          </cell>
          <cell r="H149">
            <v>0</v>
          </cell>
          <cell r="J149">
            <v>697</v>
          </cell>
          <cell r="K149">
            <v>0</v>
          </cell>
          <cell r="L149">
            <v>0</v>
          </cell>
        </row>
        <row r="150">
          <cell r="G150">
            <v>0</v>
          </cell>
          <cell r="H150">
            <v>0</v>
          </cell>
          <cell r="J150">
            <v>975</v>
          </cell>
          <cell r="K150">
            <v>0</v>
          </cell>
          <cell r="L150">
            <v>0</v>
          </cell>
        </row>
        <row r="151">
          <cell r="G151">
            <v>0</v>
          </cell>
          <cell r="H151">
            <v>0</v>
          </cell>
          <cell r="J151">
            <v>1278</v>
          </cell>
          <cell r="K151">
            <v>0</v>
          </cell>
          <cell r="L151">
            <v>0</v>
          </cell>
        </row>
        <row r="152">
          <cell r="G152">
            <v>0</v>
          </cell>
          <cell r="H152">
            <v>0</v>
          </cell>
          <cell r="J152">
            <v>1813</v>
          </cell>
          <cell r="K152">
            <v>0</v>
          </cell>
          <cell r="L152">
            <v>0</v>
          </cell>
        </row>
        <row r="153">
          <cell r="G153">
            <v>0</v>
          </cell>
          <cell r="H153">
            <v>0</v>
          </cell>
          <cell r="J153">
            <v>2335</v>
          </cell>
          <cell r="K153">
            <v>0</v>
          </cell>
          <cell r="L153">
            <v>0</v>
          </cell>
        </row>
        <row r="154">
          <cell r="G154">
            <v>0</v>
          </cell>
          <cell r="H154">
            <v>0</v>
          </cell>
          <cell r="J154">
            <v>3558</v>
          </cell>
          <cell r="K154">
            <v>0</v>
          </cell>
          <cell r="L154">
            <v>0</v>
          </cell>
        </row>
        <row r="155">
          <cell r="G155">
            <v>0</v>
          </cell>
          <cell r="H155">
            <v>0</v>
          </cell>
          <cell r="J155">
            <v>4214</v>
          </cell>
          <cell r="K155">
            <v>0</v>
          </cell>
          <cell r="L155">
            <v>0</v>
          </cell>
        </row>
        <row r="156">
          <cell r="G156">
            <v>0</v>
          </cell>
          <cell r="H156">
            <v>0</v>
          </cell>
          <cell r="J156">
            <v>195</v>
          </cell>
          <cell r="K156">
            <v>0</v>
          </cell>
          <cell r="L156">
            <v>0</v>
          </cell>
        </row>
        <row r="157">
          <cell r="G157">
            <v>0</v>
          </cell>
          <cell r="H157">
            <v>0</v>
          </cell>
          <cell r="J157">
            <v>285</v>
          </cell>
          <cell r="K157">
            <v>0</v>
          </cell>
          <cell r="L157">
            <v>0</v>
          </cell>
        </row>
        <row r="158">
          <cell r="G158">
            <v>0</v>
          </cell>
          <cell r="H158">
            <v>0</v>
          </cell>
          <cell r="J158">
            <v>470</v>
          </cell>
          <cell r="K158">
            <v>0</v>
          </cell>
          <cell r="L158">
            <v>0</v>
          </cell>
        </row>
        <row r="159">
          <cell r="G159">
            <v>0</v>
          </cell>
          <cell r="H159">
            <v>0</v>
          </cell>
          <cell r="J159">
            <v>700</v>
          </cell>
          <cell r="K159">
            <v>0</v>
          </cell>
          <cell r="L159">
            <v>0</v>
          </cell>
        </row>
        <row r="160">
          <cell r="G160">
            <v>0</v>
          </cell>
          <cell r="H160">
            <v>0</v>
          </cell>
          <cell r="J160">
            <v>820</v>
          </cell>
          <cell r="K160">
            <v>0</v>
          </cell>
          <cell r="L160">
            <v>0</v>
          </cell>
        </row>
        <row r="161">
          <cell r="G161">
            <v>0</v>
          </cell>
          <cell r="H161">
            <v>0</v>
          </cell>
          <cell r="J161">
            <v>1235</v>
          </cell>
          <cell r="K161">
            <v>0</v>
          </cell>
          <cell r="L161">
            <v>0</v>
          </cell>
        </row>
        <row r="162">
          <cell r="G162">
            <v>0</v>
          </cell>
          <cell r="H162">
            <v>0</v>
          </cell>
          <cell r="J162">
            <v>1715</v>
          </cell>
          <cell r="K162">
            <v>0</v>
          </cell>
          <cell r="L162">
            <v>0</v>
          </cell>
        </row>
        <row r="163">
          <cell r="G163">
            <v>0</v>
          </cell>
          <cell r="H163">
            <v>0</v>
          </cell>
          <cell r="J163">
            <v>2430</v>
          </cell>
          <cell r="K163">
            <v>0</v>
          </cell>
          <cell r="L163">
            <v>0</v>
          </cell>
        </row>
        <row r="164">
          <cell r="G164">
            <v>0</v>
          </cell>
          <cell r="H164">
            <v>0</v>
          </cell>
          <cell r="J164">
            <v>3575</v>
          </cell>
          <cell r="K164">
            <v>0</v>
          </cell>
          <cell r="L164">
            <v>0</v>
          </cell>
        </row>
        <row r="165">
          <cell r="G165">
            <v>0</v>
          </cell>
          <cell r="H165">
            <v>0</v>
          </cell>
          <cell r="J165">
            <v>310</v>
          </cell>
          <cell r="K165">
            <v>0</v>
          </cell>
          <cell r="L165">
            <v>0</v>
          </cell>
        </row>
        <row r="166">
          <cell r="G166">
            <v>0</v>
          </cell>
          <cell r="H166">
            <v>0</v>
          </cell>
          <cell r="J166">
            <v>460</v>
          </cell>
          <cell r="K166">
            <v>0</v>
          </cell>
          <cell r="L166">
            <v>0</v>
          </cell>
        </row>
        <row r="167">
          <cell r="G167">
            <v>0</v>
          </cell>
          <cell r="H167">
            <v>0</v>
          </cell>
          <cell r="J167">
            <v>640</v>
          </cell>
          <cell r="K167">
            <v>0</v>
          </cell>
          <cell r="L167">
            <v>0</v>
          </cell>
        </row>
        <row r="168">
          <cell r="G168">
            <v>0</v>
          </cell>
          <cell r="H168">
            <v>0</v>
          </cell>
          <cell r="J168">
            <v>970</v>
          </cell>
          <cell r="K168">
            <v>0</v>
          </cell>
          <cell r="L168">
            <v>0</v>
          </cell>
        </row>
        <row r="169">
          <cell r="G169">
            <v>0</v>
          </cell>
          <cell r="H169">
            <v>0</v>
          </cell>
          <cell r="J169">
            <v>1300</v>
          </cell>
          <cell r="K169">
            <v>0</v>
          </cell>
          <cell r="L169">
            <v>0</v>
          </cell>
        </row>
        <row r="170">
          <cell r="G170">
            <v>0</v>
          </cell>
          <cell r="H170">
            <v>0</v>
          </cell>
          <cell r="J170">
            <v>1600</v>
          </cell>
          <cell r="K170">
            <v>0</v>
          </cell>
          <cell r="L170">
            <v>0</v>
          </cell>
        </row>
        <row r="171">
          <cell r="G171">
            <v>0</v>
          </cell>
          <cell r="H171">
            <v>0</v>
          </cell>
          <cell r="J171">
            <v>2540</v>
          </cell>
          <cell r="K171">
            <v>0</v>
          </cell>
          <cell r="L171">
            <v>0</v>
          </cell>
        </row>
        <row r="172">
          <cell r="G172">
            <v>0</v>
          </cell>
          <cell r="H172">
            <v>0</v>
          </cell>
          <cell r="J172">
            <v>3280</v>
          </cell>
          <cell r="K172">
            <v>0</v>
          </cell>
          <cell r="L172">
            <v>0</v>
          </cell>
        </row>
        <row r="173">
          <cell r="G173">
            <v>0</v>
          </cell>
          <cell r="H173">
            <v>0</v>
          </cell>
          <cell r="J173">
            <v>6660</v>
          </cell>
          <cell r="K173">
            <v>0</v>
          </cell>
          <cell r="L173">
            <v>0</v>
          </cell>
        </row>
        <row r="174">
          <cell r="G174">
            <v>0</v>
          </cell>
          <cell r="H174">
            <v>0</v>
          </cell>
          <cell r="J174">
            <v>20000</v>
          </cell>
          <cell r="K174">
            <v>0</v>
          </cell>
          <cell r="L174">
            <v>0</v>
          </cell>
        </row>
        <row r="175">
          <cell r="G175">
            <v>0</v>
          </cell>
          <cell r="H175">
            <v>0</v>
          </cell>
          <cell r="J175">
            <v>57</v>
          </cell>
          <cell r="K175">
            <v>0</v>
          </cell>
          <cell r="L175">
            <v>0</v>
          </cell>
        </row>
        <row r="176">
          <cell r="G176">
            <v>0</v>
          </cell>
          <cell r="H176">
            <v>0</v>
          </cell>
          <cell r="J176">
            <v>75</v>
          </cell>
          <cell r="K176">
            <v>0</v>
          </cell>
          <cell r="L176">
            <v>0</v>
          </cell>
        </row>
        <row r="177">
          <cell r="G177">
            <v>0</v>
          </cell>
          <cell r="H177">
            <v>0</v>
          </cell>
          <cell r="J177">
            <v>112</v>
          </cell>
          <cell r="K177">
            <v>0</v>
          </cell>
          <cell r="L177">
            <v>0</v>
          </cell>
        </row>
        <row r="178">
          <cell r="G178">
            <v>0</v>
          </cell>
          <cell r="H178">
            <v>0</v>
          </cell>
          <cell r="J178">
            <v>299</v>
          </cell>
          <cell r="K178">
            <v>0</v>
          </cell>
          <cell r="L178">
            <v>0</v>
          </cell>
        </row>
        <row r="179">
          <cell r="G179">
            <v>0</v>
          </cell>
          <cell r="H179">
            <v>0</v>
          </cell>
          <cell r="J179">
            <v>403</v>
          </cell>
          <cell r="K179">
            <v>0</v>
          </cell>
          <cell r="L179">
            <v>0</v>
          </cell>
        </row>
        <row r="180">
          <cell r="G180">
            <v>0</v>
          </cell>
          <cell r="H180">
            <v>0</v>
          </cell>
          <cell r="J180">
            <v>455</v>
          </cell>
          <cell r="K180">
            <v>0</v>
          </cell>
          <cell r="L180">
            <v>0</v>
          </cell>
        </row>
        <row r="181">
          <cell r="G181">
            <v>0</v>
          </cell>
          <cell r="H181">
            <v>0</v>
          </cell>
          <cell r="J181">
            <v>2080</v>
          </cell>
          <cell r="K181">
            <v>0</v>
          </cell>
          <cell r="L181">
            <v>0</v>
          </cell>
        </row>
        <row r="182">
          <cell r="G182">
            <v>0</v>
          </cell>
          <cell r="H182">
            <v>0</v>
          </cell>
          <cell r="J182">
            <v>3380</v>
          </cell>
          <cell r="K182">
            <v>0</v>
          </cell>
          <cell r="L182">
            <v>0</v>
          </cell>
        </row>
        <row r="183">
          <cell r="G183">
            <v>0</v>
          </cell>
          <cell r="H183">
            <v>0</v>
          </cell>
          <cell r="J183">
            <v>4550</v>
          </cell>
          <cell r="K183">
            <v>0</v>
          </cell>
          <cell r="L183">
            <v>0</v>
          </cell>
        </row>
        <row r="184">
          <cell r="G184">
            <v>0</v>
          </cell>
          <cell r="H184">
            <v>0</v>
          </cell>
          <cell r="J184">
            <v>5200</v>
          </cell>
          <cell r="K184">
            <v>0</v>
          </cell>
          <cell r="L184">
            <v>0</v>
          </cell>
        </row>
        <row r="185">
          <cell r="G185">
            <v>0</v>
          </cell>
          <cell r="H185">
            <v>0</v>
          </cell>
          <cell r="J185">
            <v>8450</v>
          </cell>
          <cell r="K185">
            <v>0</v>
          </cell>
          <cell r="L185">
            <v>0</v>
          </cell>
        </row>
        <row r="186">
          <cell r="G186">
            <v>0</v>
          </cell>
          <cell r="H186">
            <v>0</v>
          </cell>
          <cell r="J186">
            <v>10400</v>
          </cell>
          <cell r="K186">
            <v>0</v>
          </cell>
          <cell r="L186">
            <v>0</v>
          </cell>
        </row>
        <row r="187">
          <cell r="G187">
            <v>0</v>
          </cell>
          <cell r="H187">
            <v>0</v>
          </cell>
          <cell r="J187">
            <v>12350</v>
          </cell>
          <cell r="K187">
            <v>0</v>
          </cell>
          <cell r="L187">
            <v>0</v>
          </cell>
        </row>
        <row r="188">
          <cell r="G188">
            <v>0</v>
          </cell>
          <cell r="H188">
            <v>0</v>
          </cell>
          <cell r="J188">
            <v>140</v>
          </cell>
          <cell r="K188">
            <v>0</v>
          </cell>
          <cell r="L188">
            <v>0</v>
          </cell>
        </row>
        <row r="189">
          <cell r="G189">
            <v>0</v>
          </cell>
          <cell r="H189">
            <v>0</v>
          </cell>
          <cell r="J189">
            <v>190</v>
          </cell>
          <cell r="K189">
            <v>0</v>
          </cell>
          <cell r="L189">
            <v>0</v>
          </cell>
        </row>
        <row r="190">
          <cell r="G190">
            <v>0</v>
          </cell>
          <cell r="H190">
            <v>0</v>
          </cell>
          <cell r="J190">
            <v>260</v>
          </cell>
          <cell r="K190">
            <v>0</v>
          </cell>
          <cell r="L190">
            <v>0</v>
          </cell>
        </row>
        <row r="191">
          <cell r="G191">
            <v>0</v>
          </cell>
          <cell r="H191">
            <v>0</v>
          </cell>
          <cell r="J191">
            <v>490</v>
          </cell>
          <cell r="K191">
            <v>0</v>
          </cell>
          <cell r="L191">
            <v>0</v>
          </cell>
        </row>
        <row r="192">
          <cell r="G192">
            <v>0</v>
          </cell>
          <cell r="H192">
            <v>0</v>
          </cell>
          <cell r="J192">
            <v>740</v>
          </cell>
          <cell r="K192">
            <v>0</v>
          </cell>
          <cell r="L192">
            <v>0</v>
          </cell>
        </row>
        <row r="193">
          <cell r="G193">
            <v>0</v>
          </cell>
          <cell r="H193">
            <v>0</v>
          </cell>
          <cell r="J193">
            <v>1180</v>
          </cell>
          <cell r="K193">
            <v>0</v>
          </cell>
          <cell r="L193">
            <v>0</v>
          </cell>
        </row>
        <row r="194">
          <cell r="G194">
            <v>0</v>
          </cell>
          <cell r="H194">
            <v>0</v>
          </cell>
          <cell r="J194">
            <v>2180</v>
          </cell>
          <cell r="K194">
            <v>0</v>
          </cell>
          <cell r="L194">
            <v>0</v>
          </cell>
        </row>
        <row r="195">
          <cell r="G195">
            <v>0</v>
          </cell>
          <cell r="H195">
            <v>0</v>
          </cell>
          <cell r="J195">
            <v>85800</v>
          </cell>
          <cell r="K195">
            <v>0</v>
          </cell>
          <cell r="L195">
            <v>0</v>
          </cell>
        </row>
        <row r="196">
          <cell r="G196">
            <v>0</v>
          </cell>
          <cell r="H196">
            <v>0</v>
          </cell>
          <cell r="J196">
            <v>2240</v>
          </cell>
          <cell r="K196">
            <v>0</v>
          </cell>
          <cell r="L196">
            <v>0</v>
          </cell>
        </row>
        <row r="197">
          <cell r="G197">
            <v>0</v>
          </cell>
          <cell r="H197">
            <v>0</v>
          </cell>
          <cell r="J197">
            <v>3070</v>
          </cell>
          <cell r="K197">
            <v>0</v>
          </cell>
          <cell r="L197">
            <v>0</v>
          </cell>
        </row>
        <row r="198">
          <cell r="G198">
            <v>0</v>
          </cell>
          <cell r="H198">
            <v>0</v>
          </cell>
          <cell r="J198">
            <v>4750</v>
          </cell>
          <cell r="K198">
            <v>0</v>
          </cell>
          <cell r="L198">
            <v>0</v>
          </cell>
        </row>
        <row r="199">
          <cell r="G199">
            <v>0</v>
          </cell>
          <cell r="H199">
            <v>0</v>
          </cell>
          <cell r="J199">
            <v>8360</v>
          </cell>
          <cell r="K199">
            <v>0</v>
          </cell>
          <cell r="L199">
            <v>0</v>
          </cell>
        </row>
        <row r="200">
          <cell r="G200">
            <v>0</v>
          </cell>
          <cell r="H200">
            <v>0</v>
          </cell>
          <cell r="J200">
            <v>1875</v>
          </cell>
          <cell r="K200">
            <v>0</v>
          </cell>
          <cell r="L200">
            <v>0</v>
          </cell>
        </row>
        <row r="201">
          <cell r="G201">
            <v>0</v>
          </cell>
          <cell r="H201">
            <v>0</v>
          </cell>
          <cell r="J201">
            <v>2500</v>
          </cell>
          <cell r="K201">
            <v>0</v>
          </cell>
          <cell r="L201">
            <v>0</v>
          </cell>
        </row>
        <row r="202">
          <cell r="G202">
            <v>0</v>
          </cell>
          <cell r="H202">
            <v>0</v>
          </cell>
          <cell r="J202">
            <v>3250</v>
          </cell>
          <cell r="K202">
            <v>0</v>
          </cell>
          <cell r="L202">
            <v>0</v>
          </cell>
        </row>
        <row r="203">
          <cell r="G203">
            <v>0</v>
          </cell>
          <cell r="H203">
            <v>0</v>
          </cell>
          <cell r="J203">
            <v>4625</v>
          </cell>
          <cell r="K203">
            <v>0</v>
          </cell>
          <cell r="L203">
            <v>0</v>
          </cell>
        </row>
        <row r="204">
          <cell r="G204">
            <v>0</v>
          </cell>
          <cell r="H204">
            <v>0</v>
          </cell>
          <cell r="J204">
            <v>7500</v>
          </cell>
          <cell r="K204">
            <v>0</v>
          </cell>
          <cell r="L204">
            <v>0</v>
          </cell>
        </row>
        <row r="205">
          <cell r="G205">
            <v>0</v>
          </cell>
          <cell r="H205">
            <v>0</v>
          </cell>
          <cell r="J205">
            <v>11813</v>
          </cell>
          <cell r="K205">
            <v>0</v>
          </cell>
          <cell r="L205">
            <v>0</v>
          </cell>
        </row>
        <row r="206">
          <cell r="G206">
            <v>0</v>
          </cell>
          <cell r="H206">
            <v>0</v>
          </cell>
          <cell r="J206">
            <v>21250</v>
          </cell>
          <cell r="K206">
            <v>0</v>
          </cell>
          <cell r="L206">
            <v>0</v>
          </cell>
        </row>
        <row r="207">
          <cell r="G207">
            <v>0</v>
          </cell>
          <cell r="H207">
            <v>0</v>
          </cell>
          <cell r="J207">
            <v>2308</v>
          </cell>
          <cell r="K207">
            <v>0</v>
          </cell>
          <cell r="L207">
            <v>0</v>
          </cell>
        </row>
        <row r="208">
          <cell r="G208">
            <v>0</v>
          </cell>
          <cell r="H208">
            <v>0</v>
          </cell>
          <cell r="J208">
            <v>540</v>
          </cell>
          <cell r="K208">
            <v>0</v>
          </cell>
          <cell r="L208">
            <v>0</v>
          </cell>
        </row>
        <row r="209">
          <cell r="G209">
            <v>0</v>
          </cell>
          <cell r="H209">
            <v>0</v>
          </cell>
          <cell r="J209">
            <v>560</v>
          </cell>
          <cell r="K209">
            <v>0</v>
          </cell>
          <cell r="L209">
            <v>0</v>
          </cell>
        </row>
        <row r="210">
          <cell r="G210">
            <v>0</v>
          </cell>
          <cell r="H210">
            <v>0</v>
          </cell>
          <cell r="J210">
            <v>440</v>
          </cell>
          <cell r="K210">
            <v>0</v>
          </cell>
          <cell r="L210">
            <v>0</v>
          </cell>
        </row>
        <row r="211">
          <cell r="G211">
            <v>0</v>
          </cell>
          <cell r="H211">
            <v>0</v>
          </cell>
          <cell r="J211">
            <v>2639</v>
          </cell>
          <cell r="K211">
            <v>0</v>
          </cell>
          <cell r="L211">
            <v>0</v>
          </cell>
        </row>
        <row r="212">
          <cell r="G212">
            <v>0</v>
          </cell>
          <cell r="H212">
            <v>0</v>
          </cell>
          <cell r="J212">
            <v>4203</v>
          </cell>
          <cell r="K212">
            <v>0</v>
          </cell>
          <cell r="L212">
            <v>0</v>
          </cell>
        </row>
        <row r="213">
          <cell r="G213">
            <v>0</v>
          </cell>
          <cell r="H213">
            <v>0</v>
          </cell>
          <cell r="J213">
            <v>5571</v>
          </cell>
          <cell r="K213">
            <v>0</v>
          </cell>
          <cell r="L213">
            <v>0</v>
          </cell>
        </row>
        <row r="214">
          <cell r="G214">
            <v>0</v>
          </cell>
          <cell r="H214">
            <v>0</v>
          </cell>
          <cell r="J214">
            <v>180</v>
          </cell>
          <cell r="K214">
            <v>0</v>
          </cell>
          <cell r="L214">
            <v>0</v>
          </cell>
        </row>
        <row r="215">
          <cell r="G215">
            <v>0</v>
          </cell>
          <cell r="H215">
            <v>0</v>
          </cell>
          <cell r="J215">
            <v>200</v>
          </cell>
          <cell r="K215">
            <v>0</v>
          </cell>
          <cell r="L215">
            <v>0</v>
          </cell>
        </row>
        <row r="216">
          <cell r="G216">
            <v>0</v>
          </cell>
          <cell r="H216">
            <v>0</v>
          </cell>
          <cell r="J216">
            <v>220</v>
          </cell>
          <cell r="K216">
            <v>0</v>
          </cell>
          <cell r="L216">
            <v>0</v>
          </cell>
        </row>
        <row r="217">
          <cell r="G217">
            <v>0</v>
          </cell>
          <cell r="H217">
            <v>0</v>
          </cell>
          <cell r="J217">
            <v>160</v>
          </cell>
          <cell r="K217">
            <v>0</v>
          </cell>
          <cell r="L217">
            <v>0</v>
          </cell>
        </row>
        <row r="218">
          <cell r="G218">
            <v>0</v>
          </cell>
          <cell r="H218">
            <v>0</v>
          </cell>
          <cell r="J218">
            <v>1411</v>
          </cell>
          <cell r="K218">
            <v>0</v>
          </cell>
          <cell r="L218">
            <v>0</v>
          </cell>
        </row>
        <row r="219">
          <cell r="G219">
            <v>0</v>
          </cell>
          <cell r="H219">
            <v>0</v>
          </cell>
          <cell r="J219">
            <v>1370</v>
          </cell>
          <cell r="K219">
            <v>0</v>
          </cell>
          <cell r="L219">
            <v>0</v>
          </cell>
        </row>
        <row r="220">
          <cell r="G220">
            <v>0</v>
          </cell>
          <cell r="H220">
            <v>0</v>
          </cell>
          <cell r="J220">
            <v>1750</v>
          </cell>
          <cell r="K220">
            <v>0</v>
          </cell>
          <cell r="L220">
            <v>0</v>
          </cell>
        </row>
        <row r="221">
          <cell r="G221">
            <v>0</v>
          </cell>
          <cell r="H221">
            <v>0</v>
          </cell>
          <cell r="J221">
            <v>2220</v>
          </cell>
          <cell r="K221">
            <v>0</v>
          </cell>
          <cell r="L221">
            <v>0</v>
          </cell>
        </row>
        <row r="222">
          <cell r="G222">
            <v>0</v>
          </cell>
          <cell r="H222">
            <v>0</v>
          </cell>
          <cell r="J222">
            <v>2740</v>
          </cell>
          <cell r="K222">
            <v>0</v>
          </cell>
          <cell r="L222">
            <v>0</v>
          </cell>
        </row>
        <row r="223">
          <cell r="G223">
            <v>0</v>
          </cell>
          <cell r="H223">
            <v>0</v>
          </cell>
          <cell r="J223">
            <v>3420</v>
          </cell>
          <cell r="K223">
            <v>0</v>
          </cell>
          <cell r="L223">
            <v>0</v>
          </cell>
        </row>
        <row r="224">
          <cell r="G224">
            <v>0</v>
          </cell>
          <cell r="H224">
            <v>0</v>
          </cell>
          <cell r="J224">
            <v>4050</v>
          </cell>
          <cell r="K224">
            <v>0</v>
          </cell>
          <cell r="L224">
            <v>0</v>
          </cell>
        </row>
        <row r="225">
          <cell r="G225">
            <v>0</v>
          </cell>
          <cell r="H225">
            <v>0</v>
          </cell>
          <cell r="J225">
            <v>4680</v>
          </cell>
          <cell r="K225">
            <v>0</v>
          </cell>
          <cell r="L225">
            <v>0</v>
          </cell>
        </row>
        <row r="226">
          <cell r="G226">
            <v>0</v>
          </cell>
          <cell r="H226">
            <v>0</v>
          </cell>
          <cell r="J226">
            <v>4050</v>
          </cell>
          <cell r="K226">
            <v>0</v>
          </cell>
          <cell r="L226">
            <v>0</v>
          </cell>
        </row>
        <row r="227">
          <cell r="G227">
            <v>0</v>
          </cell>
          <cell r="H227">
            <v>0</v>
          </cell>
          <cell r="J227">
            <v>7200</v>
          </cell>
          <cell r="K227">
            <v>0</v>
          </cell>
          <cell r="L227">
            <v>0</v>
          </cell>
        </row>
        <row r="228">
          <cell r="G228">
            <v>0</v>
          </cell>
          <cell r="H228">
            <v>0</v>
          </cell>
          <cell r="J228">
            <v>8910</v>
          </cell>
          <cell r="K228">
            <v>0</v>
          </cell>
          <cell r="L228">
            <v>0</v>
          </cell>
        </row>
        <row r="229">
          <cell r="G229">
            <v>0</v>
          </cell>
          <cell r="H229">
            <v>0</v>
          </cell>
          <cell r="J229">
            <v>11160</v>
          </cell>
          <cell r="K229">
            <v>0</v>
          </cell>
          <cell r="L229">
            <v>0</v>
          </cell>
        </row>
        <row r="230">
          <cell r="G230">
            <v>0</v>
          </cell>
          <cell r="H230">
            <v>0</v>
          </cell>
          <cell r="J230">
            <v>18720</v>
          </cell>
          <cell r="K230">
            <v>0</v>
          </cell>
          <cell r="L230">
            <v>0</v>
          </cell>
        </row>
        <row r="231">
          <cell r="G231">
            <v>0</v>
          </cell>
          <cell r="H231">
            <v>0</v>
          </cell>
          <cell r="J231">
            <v>22500</v>
          </cell>
          <cell r="K231">
            <v>0</v>
          </cell>
          <cell r="L231">
            <v>0</v>
          </cell>
        </row>
        <row r="232">
          <cell r="G232">
            <v>0</v>
          </cell>
          <cell r="H232">
            <v>0</v>
          </cell>
          <cell r="J232">
            <v>15430</v>
          </cell>
          <cell r="K232">
            <v>0</v>
          </cell>
          <cell r="L232">
            <v>0</v>
          </cell>
        </row>
        <row r="233">
          <cell r="G233">
            <v>0</v>
          </cell>
          <cell r="H233">
            <v>0</v>
          </cell>
          <cell r="J233">
            <v>19310</v>
          </cell>
          <cell r="K233">
            <v>0</v>
          </cell>
          <cell r="L233">
            <v>0</v>
          </cell>
        </row>
        <row r="234">
          <cell r="G234">
            <v>0</v>
          </cell>
          <cell r="H234">
            <v>0</v>
          </cell>
          <cell r="J234">
            <v>25040</v>
          </cell>
          <cell r="K234">
            <v>0</v>
          </cell>
          <cell r="L234">
            <v>0</v>
          </cell>
        </row>
        <row r="235">
          <cell r="G235">
            <v>0</v>
          </cell>
          <cell r="H235">
            <v>0</v>
          </cell>
          <cell r="J235">
            <v>28750</v>
          </cell>
          <cell r="K235">
            <v>0</v>
          </cell>
          <cell r="L235">
            <v>0</v>
          </cell>
        </row>
        <row r="236">
          <cell r="G236">
            <v>0</v>
          </cell>
          <cell r="H236">
            <v>0</v>
          </cell>
          <cell r="J236">
            <v>3500</v>
          </cell>
          <cell r="K236">
            <v>0</v>
          </cell>
          <cell r="L236">
            <v>0</v>
          </cell>
        </row>
        <row r="237">
          <cell r="G237">
            <v>0</v>
          </cell>
          <cell r="H237">
            <v>0</v>
          </cell>
          <cell r="J237">
            <v>13050</v>
          </cell>
          <cell r="K237">
            <v>0</v>
          </cell>
          <cell r="L237">
            <v>0</v>
          </cell>
        </row>
        <row r="238">
          <cell r="G238">
            <v>0</v>
          </cell>
          <cell r="H238">
            <v>0</v>
          </cell>
          <cell r="J238">
            <v>19300</v>
          </cell>
          <cell r="K238">
            <v>0</v>
          </cell>
          <cell r="L238">
            <v>0</v>
          </cell>
        </row>
        <row r="239">
          <cell r="G239">
            <v>0</v>
          </cell>
          <cell r="H239">
            <v>0</v>
          </cell>
          <cell r="J239">
            <v>23940</v>
          </cell>
          <cell r="K239">
            <v>0</v>
          </cell>
          <cell r="L239">
            <v>0</v>
          </cell>
        </row>
        <row r="240">
          <cell r="G240">
            <v>0</v>
          </cell>
          <cell r="H240">
            <v>0</v>
          </cell>
          <cell r="J240">
            <v>2070</v>
          </cell>
          <cell r="K240">
            <v>0</v>
          </cell>
          <cell r="L240">
            <v>0</v>
          </cell>
        </row>
        <row r="241">
          <cell r="G241">
            <v>0</v>
          </cell>
          <cell r="H241">
            <v>0</v>
          </cell>
          <cell r="J241">
            <v>4160</v>
          </cell>
          <cell r="K241">
            <v>0</v>
          </cell>
          <cell r="L241">
            <v>0</v>
          </cell>
        </row>
        <row r="242">
          <cell r="G242">
            <v>0</v>
          </cell>
          <cell r="H242">
            <v>0</v>
          </cell>
          <cell r="J242">
            <v>1800</v>
          </cell>
          <cell r="K242">
            <v>0</v>
          </cell>
          <cell r="L242">
            <v>0</v>
          </cell>
        </row>
        <row r="243">
          <cell r="G243">
            <v>0</v>
          </cell>
          <cell r="H243">
            <v>0</v>
          </cell>
          <cell r="J243">
            <v>110</v>
          </cell>
          <cell r="K243">
            <v>0</v>
          </cell>
          <cell r="L243">
            <v>0</v>
          </cell>
        </row>
        <row r="244">
          <cell r="G244">
            <v>0</v>
          </cell>
          <cell r="H244">
            <v>0</v>
          </cell>
          <cell r="J244">
            <v>140</v>
          </cell>
          <cell r="K244">
            <v>0</v>
          </cell>
          <cell r="L244">
            <v>0</v>
          </cell>
        </row>
        <row r="245">
          <cell r="G245">
            <v>0</v>
          </cell>
          <cell r="H245">
            <v>0</v>
          </cell>
          <cell r="J245">
            <v>52000</v>
          </cell>
          <cell r="K245">
            <v>0</v>
          </cell>
          <cell r="L245">
            <v>0</v>
          </cell>
        </row>
        <row r="246">
          <cell r="G246">
            <v>0</v>
          </cell>
          <cell r="H246">
            <v>0</v>
          </cell>
          <cell r="J246">
            <v>19500</v>
          </cell>
          <cell r="K246">
            <v>0</v>
          </cell>
          <cell r="L246">
            <v>0</v>
          </cell>
        </row>
        <row r="247">
          <cell r="G247">
            <v>0</v>
          </cell>
          <cell r="H247">
            <v>0</v>
          </cell>
          <cell r="J247">
            <v>16500</v>
          </cell>
          <cell r="K247">
            <v>0</v>
          </cell>
          <cell r="L247">
            <v>0</v>
          </cell>
        </row>
        <row r="248">
          <cell r="G248">
            <v>0</v>
          </cell>
          <cell r="H248">
            <v>0</v>
          </cell>
          <cell r="J248">
            <v>29500</v>
          </cell>
          <cell r="K248">
            <v>0</v>
          </cell>
          <cell r="L248">
            <v>0</v>
          </cell>
        </row>
        <row r="249">
          <cell r="G249">
            <v>0</v>
          </cell>
          <cell r="H249">
            <v>0</v>
          </cell>
          <cell r="J249">
            <v>21000</v>
          </cell>
          <cell r="K249">
            <v>0</v>
          </cell>
          <cell r="L249">
            <v>0</v>
          </cell>
        </row>
        <row r="250">
          <cell r="G250">
            <v>0</v>
          </cell>
          <cell r="H250">
            <v>0</v>
          </cell>
          <cell r="J250">
            <v>21000</v>
          </cell>
          <cell r="K250">
            <v>0</v>
          </cell>
          <cell r="L250">
            <v>0</v>
          </cell>
        </row>
        <row r="251">
          <cell r="G251">
            <v>0</v>
          </cell>
          <cell r="H251">
            <v>0</v>
          </cell>
          <cell r="J251">
            <v>17000</v>
          </cell>
          <cell r="K251">
            <v>0</v>
          </cell>
          <cell r="L251">
            <v>0</v>
          </cell>
        </row>
        <row r="252">
          <cell r="G252">
            <v>0</v>
          </cell>
          <cell r="H252">
            <v>0</v>
          </cell>
          <cell r="J252">
            <v>6000</v>
          </cell>
          <cell r="K252">
            <v>0</v>
          </cell>
          <cell r="L252">
            <v>0</v>
          </cell>
        </row>
        <row r="253">
          <cell r="G253">
            <v>0</v>
          </cell>
          <cell r="H253">
            <v>0</v>
          </cell>
          <cell r="J253">
            <v>2750</v>
          </cell>
          <cell r="K253">
            <v>0</v>
          </cell>
          <cell r="L253">
            <v>0</v>
          </cell>
        </row>
        <row r="254">
          <cell r="G254">
            <v>0</v>
          </cell>
          <cell r="H254">
            <v>0</v>
          </cell>
          <cell r="J254">
            <v>6500</v>
          </cell>
          <cell r="K254">
            <v>0</v>
          </cell>
          <cell r="L254">
            <v>0</v>
          </cell>
        </row>
        <row r="255">
          <cell r="G255">
            <v>0</v>
          </cell>
          <cell r="H255">
            <v>0</v>
          </cell>
          <cell r="J255">
            <v>15000</v>
          </cell>
          <cell r="K255">
            <v>0</v>
          </cell>
          <cell r="L255">
            <v>0</v>
          </cell>
        </row>
        <row r="256">
          <cell r="G256">
            <v>0</v>
          </cell>
          <cell r="H256">
            <v>0</v>
          </cell>
          <cell r="J256">
            <v>350000</v>
          </cell>
          <cell r="K256">
            <v>0</v>
          </cell>
          <cell r="L256">
            <v>0</v>
          </cell>
        </row>
        <row r="257">
          <cell r="G257">
            <v>0</v>
          </cell>
          <cell r="H257">
            <v>0</v>
          </cell>
          <cell r="J257">
            <v>65000</v>
          </cell>
          <cell r="K257">
            <v>0</v>
          </cell>
          <cell r="L257">
            <v>0</v>
          </cell>
        </row>
        <row r="258">
          <cell r="G258">
            <v>0</v>
          </cell>
          <cell r="H258">
            <v>0</v>
          </cell>
          <cell r="J258">
            <v>72000</v>
          </cell>
          <cell r="K258">
            <v>0</v>
          </cell>
          <cell r="L258">
            <v>0</v>
          </cell>
        </row>
        <row r="259">
          <cell r="G259">
            <v>0</v>
          </cell>
          <cell r="H259">
            <v>0</v>
          </cell>
          <cell r="J259">
            <v>120000</v>
          </cell>
          <cell r="K259">
            <v>0</v>
          </cell>
          <cell r="L259">
            <v>0</v>
          </cell>
        </row>
        <row r="260">
          <cell r="G260">
            <v>0</v>
          </cell>
          <cell r="H260">
            <v>0</v>
          </cell>
          <cell r="J260">
            <v>130000</v>
          </cell>
          <cell r="K260">
            <v>0</v>
          </cell>
          <cell r="L260">
            <v>0</v>
          </cell>
        </row>
        <row r="261">
          <cell r="G261">
            <v>0</v>
          </cell>
          <cell r="H261">
            <v>0</v>
          </cell>
          <cell r="J261">
            <v>1440</v>
          </cell>
          <cell r="K261">
            <v>0</v>
          </cell>
          <cell r="L261">
            <v>0</v>
          </cell>
        </row>
        <row r="262">
          <cell r="G262">
            <v>0</v>
          </cell>
          <cell r="H262">
            <v>0</v>
          </cell>
          <cell r="J262">
            <v>1362</v>
          </cell>
          <cell r="K262">
            <v>0</v>
          </cell>
          <cell r="L262">
            <v>0</v>
          </cell>
        </row>
        <row r="263">
          <cell r="G263">
            <v>0</v>
          </cell>
          <cell r="H263">
            <v>0</v>
          </cell>
          <cell r="J263">
            <v>1820</v>
          </cell>
          <cell r="K263">
            <v>0</v>
          </cell>
          <cell r="L263">
            <v>0</v>
          </cell>
        </row>
        <row r="264">
          <cell r="G264">
            <v>0</v>
          </cell>
          <cell r="H264">
            <v>0</v>
          </cell>
          <cell r="J264">
            <v>1100</v>
          </cell>
          <cell r="K264">
            <v>0</v>
          </cell>
          <cell r="L264">
            <v>0</v>
          </cell>
        </row>
        <row r="265">
          <cell r="G265">
            <v>0</v>
          </cell>
          <cell r="H265">
            <v>0</v>
          </cell>
          <cell r="J265">
            <v>1450</v>
          </cell>
          <cell r="K265">
            <v>0</v>
          </cell>
          <cell r="L265">
            <v>0</v>
          </cell>
        </row>
        <row r="266">
          <cell r="G266">
            <v>0</v>
          </cell>
          <cell r="H266">
            <v>0</v>
          </cell>
          <cell r="J266">
            <v>90000</v>
          </cell>
          <cell r="K266">
            <v>0</v>
          </cell>
          <cell r="L266">
            <v>0</v>
          </cell>
        </row>
        <row r="267">
          <cell r="G267">
            <v>0</v>
          </cell>
          <cell r="H267">
            <v>0</v>
          </cell>
          <cell r="I267">
            <v>0</v>
          </cell>
          <cell r="J267">
            <v>98100</v>
          </cell>
          <cell r="K267">
            <v>0</v>
          </cell>
          <cell r="L267">
            <v>0</v>
          </cell>
          <cell r="M267">
            <v>0</v>
          </cell>
        </row>
        <row r="268">
          <cell r="G268">
            <v>0</v>
          </cell>
          <cell r="H268">
            <v>0</v>
          </cell>
          <cell r="I268">
            <v>0</v>
          </cell>
          <cell r="J268">
            <v>380000</v>
          </cell>
          <cell r="K268">
            <v>0</v>
          </cell>
          <cell r="L268">
            <v>0</v>
          </cell>
          <cell r="M268">
            <v>0</v>
          </cell>
        </row>
        <row r="269">
          <cell r="G269">
            <v>0</v>
          </cell>
          <cell r="H269">
            <v>0</v>
          </cell>
          <cell r="I269">
            <v>0</v>
          </cell>
          <cell r="J269">
            <v>8000000</v>
          </cell>
          <cell r="K269">
            <v>0</v>
          </cell>
          <cell r="L269">
            <v>0</v>
          </cell>
          <cell r="M269">
            <v>0</v>
          </cell>
        </row>
        <row r="270">
          <cell r="G270">
            <v>0</v>
          </cell>
          <cell r="H270">
            <v>0</v>
          </cell>
          <cell r="I270">
            <v>0</v>
          </cell>
          <cell r="J270">
            <v>8000000</v>
          </cell>
          <cell r="K270">
            <v>0</v>
          </cell>
          <cell r="L270">
            <v>0</v>
          </cell>
          <cell r="M270">
            <v>0</v>
          </cell>
        </row>
        <row r="271">
          <cell r="G271">
            <v>0</v>
          </cell>
          <cell r="H271">
            <v>0</v>
          </cell>
          <cell r="I271">
            <v>0</v>
          </cell>
          <cell r="J271">
            <v>2000000</v>
          </cell>
          <cell r="K271">
            <v>0</v>
          </cell>
          <cell r="L271">
            <v>0</v>
          </cell>
          <cell r="M271">
            <v>0</v>
          </cell>
        </row>
        <row r="272">
          <cell r="G272">
            <v>0</v>
          </cell>
          <cell r="H272">
            <v>0</v>
          </cell>
          <cell r="I272">
            <v>0</v>
          </cell>
          <cell r="J272">
            <v>3200000</v>
          </cell>
          <cell r="K272">
            <v>0</v>
          </cell>
          <cell r="L272">
            <v>0</v>
          </cell>
          <cell r="M272">
            <v>0</v>
          </cell>
        </row>
        <row r="273">
          <cell r="G273">
            <v>0</v>
          </cell>
          <cell r="H273">
            <v>0</v>
          </cell>
          <cell r="I273">
            <v>0</v>
          </cell>
          <cell r="J273">
            <v>1700000</v>
          </cell>
          <cell r="K273">
            <v>0</v>
          </cell>
          <cell r="L273">
            <v>0</v>
          </cell>
          <cell r="M273">
            <v>0</v>
          </cell>
        </row>
        <row r="274">
          <cell r="G274">
            <v>0</v>
          </cell>
          <cell r="H274">
            <v>0</v>
          </cell>
          <cell r="I274">
            <v>0</v>
          </cell>
          <cell r="J274">
            <v>4000000</v>
          </cell>
          <cell r="K274">
            <v>0</v>
          </cell>
          <cell r="L274">
            <v>0</v>
          </cell>
          <cell r="M274">
            <v>0</v>
          </cell>
        </row>
        <row r="275">
          <cell r="G275">
            <v>0</v>
          </cell>
          <cell r="H275">
            <v>0</v>
          </cell>
          <cell r="I275">
            <v>0</v>
          </cell>
          <cell r="J275">
            <v>680000</v>
          </cell>
          <cell r="K275">
            <v>0</v>
          </cell>
          <cell r="L275">
            <v>0</v>
          </cell>
          <cell r="M275">
            <v>0</v>
          </cell>
        </row>
        <row r="276">
          <cell r="G276">
            <v>0</v>
          </cell>
          <cell r="H276">
            <v>0</v>
          </cell>
          <cell r="I276">
            <v>0</v>
          </cell>
          <cell r="J276">
            <v>1600000</v>
          </cell>
          <cell r="K276">
            <v>0</v>
          </cell>
          <cell r="L276">
            <v>0</v>
          </cell>
          <cell r="M276">
            <v>0</v>
          </cell>
        </row>
        <row r="277">
          <cell r="G277">
            <v>0</v>
          </cell>
          <cell r="H277">
            <v>0</v>
          </cell>
          <cell r="I277">
            <v>0</v>
          </cell>
          <cell r="J277">
            <v>600000</v>
          </cell>
          <cell r="K277">
            <v>0</v>
          </cell>
          <cell r="L277">
            <v>0</v>
          </cell>
          <cell r="M277">
            <v>0</v>
          </cell>
        </row>
        <row r="278">
          <cell r="G278">
            <v>0</v>
          </cell>
          <cell r="H278">
            <v>0</v>
          </cell>
          <cell r="I278">
            <v>0</v>
          </cell>
          <cell r="J278">
            <v>1600000</v>
          </cell>
          <cell r="K278">
            <v>0</v>
          </cell>
          <cell r="L278">
            <v>0</v>
          </cell>
          <cell r="M278">
            <v>0</v>
          </cell>
        </row>
        <row r="279">
          <cell r="G279">
            <v>0</v>
          </cell>
          <cell r="H279">
            <v>0</v>
          </cell>
          <cell r="I279">
            <v>0</v>
          </cell>
          <cell r="J279">
            <v>827000</v>
          </cell>
          <cell r="K279">
            <v>0</v>
          </cell>
          <cell r="L279">
            <v>0</v>
          </cell>
          <cell r="M279">
            <v>0</v>
          </cell>
        </row>
        <row r="280">
          <cell r="G280">
            <v>0</v>
          </cell>
          <cell r="H280">
            <v>0</v>
          </cell>
          <cell r="I280">
            <v>0</v>
          </cell>
          <cell r="J280">
            <v>110000</v>
          </cell>
          <cell r="K280">
            <v>0</v>
          </cell>
          <cell r="L280">
            <v>0</v>
          </cell>
          <cell r="M280">
            <v>0</v>
          </cell>
        </row>
        <row r="281">
          <cell r="G281">
            <v>0</v>
          </cell>
          <cell r="H281">
            <v>0</v>
          </cell>
          <cell r="I281">
            <v>0</v>
          </cell>
          <cell r="J281">
            <v>3500000</v>
          </cell>
          <cell r="K281">
            <v>0</v>
          </cell>
          <cell r="L281">
            <v>0</v>
          </cell>
          <cell r="M281">
            <v>0</v>
          </cell>
        </row>
        <row r="282">
          <cell r="G282">
            <v>0</v>
          </cell>
          <cell r="H282">
            <v>0</v>
          </cell>
          <cell r="I282">
            <v>0</v>
          </cell>
          <cell r="J282">
            <v>345000</v>
          </cell>
          <cell r="K282">
            <v>0</v>
          </cell>
          <cell r="L282">
            <v>0</v>
          </cell>
          <cell r="M282">
            <v>0</v>
          </cell>
        </row>
        <row r="283">
          <cell r="G283">
            <v>0</v>
          </cell>
          <cell r="H283">
            <v>0</v>
          </cell>
          <cell r="I283">
            <v>0</v>
          </cell>
          <cell r="J283">
            <v>230000</v>
          </cell>
          <cell r="K283">
            <v>0</v>
          </cell>
          <cell r="L283">
            <v>0</v>
          </cell>
          <cell r="M283">
            <v>0</v>
          </cell>
        </row>
        <row r="284">
          <cell r="G284">
            <v>0</v>
          </cell>
          <cell r="H284">
            <v>0</v>
          </cell>
          <cell r="I284">
            <v>0</v>
          </cell>
          <cell r="J284">
            <v>100000</v>
          </cell>
          <cell r="K284">
            <v>0</v>
          </cell>
          <cell r="L284">
            <v>0</v>
          </cell>
          <cell r="M284">
            <v>0</v>
          </cell>
        </row>
        <row r="285">
          <cell r="G285">
            <v>0</v>
          </cell>
          <cell r="H285">
            <v>0</v>
          </cell>
          <cell r="I285">
            <v>0</v>
          </cell>
          <cell r="J285">
            <v>4500000</v>
          </cell>
          <cell r="K285">
            <v>0</v>
          </cell>
          <cell r="L285">
            <v>0</v>
          </cell>
          <cell r="M285">
            <v>0</v>
          </cell>
        </row>
        <row r="286">
          <cell r="G286">
            <v>0</v>
          </cell>
          <cell r="H286">
            <v>0</v>
          </cell>
          <cell r="I286">
            <v>0</v>
          </cell>
          <cell r="J286">
            <v>380000</v>
          </cell>
          <cell r="K286">
            <v>0</v>
          </cell>
          <cell r="L286">
            <v>0</v>
          </cell>
          <cell r="M286">
            <v>0</v>
          </cell>
        </row>
        <row r="287">
          <cell r="G287">
            <v>0</v>
          </cell>
          <cell r="H287">
            <v>0</v>
          </cell>
          <cell r="I287">
            <v>0</v>
          </cell>
          <cell r="J287">
            <v>150000</v>
          </cell>
          <cell r="K287">
            <v>0</v>
          </cell>
          <cell r="L287">
            <v>0</v>
          </cell>
          <cell r="M287">
            <v>0</v>
          </cell>
        </row>
        <row r="288">
          <cell r="G288">
            <v>0</v>
          </cell>
          <cell r="H288">
            <v>0</v>
          </cell>
          <cell r="I288">
            <v>0</v>
          </cell>
          <cell r="J288">
            <v>1000000</v>
          </cell>
          <cell r="K288">
            <v>0</v>
          </cell>
          <cell r="L288">
            <v>0</v>
          </cell>
          <cell r="M288">
            <v>0</v>
          </cell>
        </row>
        <row r="289">
          <cell r="G289">
            <v>0</v>
          </cell>
          <cell r="H289">
            <v>0</v>
          </cell>
          <cell r="I289">
            <v>0</v>
          </cell>
          <cell r="J289">
            <v>450000</v>
          </cell>
          <cell r="K289">
            <v>0</v>
          </cell>
          <cell r="L289">
            <v>0</v>
          </cell>
          <cell r="M289">
            <v>0</v>
          </cell>
        </row>
        <row r="290">
          <cell r="G290">
            <v>0</v>
          </cell>
          <cell r="H290">
            <v>0</v>
          </cell>
          <cell r="I290">
            <v>0</v>
          </cell>
          <cell r="J290">
            <v>2400</v>
          </cell>
          <cell r="K290">
            <v>0</v>
          </cell>
          <cell r="L290">
            <v>0</v>
          </cell>
          <cell r="M290">
            <v>0</v>
          </cell>
        </row>
        <row r="291">
          <cell r="G291">
            <v>0</v>
          </cell>
          <cell r="H291">
            <v>0</v>
          </cell>
          <cell r="I291">
            <v>0</v>
          </cell>
          <cell r="J291">
            <v>5000</v>
          </cell>
          <cell r="K291">
            <v>0</v>
          </cell>
          <cell r="L291">
            <v>0</v>
          </cell>
          <cell r="M291">
            <v>0</v>
          </cell>
        </row>
        <row r="292">
          <cell r="G292">
            <v>0</v>
          </cell>
          <cell r="H292">
            <v>0</v>
          </cell>
          <cell r="I292">
            <v>0</v>
          </cell>
          <cell r="J292">
            <v>23000</v>
          </cell>
          <cell r="K292">
            <v>0</v>
          </cell>
          <cell r="L292">
            <v>0</v>
          </cell>
          <cell r="M292">
            <v>0</v>
          </cell>
        </row>
        <row r="293">
          <cell r="G293">
            <v>0</v>
          </cell>
          <cell r="H293">
            <v>0</v>
          </cell>
          <cell r="I293">
            <v>0</v>
          </cell>
          <cell r="J293">
            <v>450</v>
          </cell>
          <cell r="K293">
            <v>0</v>
          </cell>
          <cell r="L293">
            <v>0</v>
          </cell>
          <cell r="M293">
            <v>0</v>
          </cell>
        </row>
        <row r="294">
          <cell r="G294">
            <v>0</v>
          </cell>
          <cell r="H294">
            <v>0</v>
          </cell>
          <cell r="I294">
            <v>0</v>
          </cell>
          <cell r="J294">
            <v>4290</v>
          </cell>
          <cell r="K294">
            <v>0</v>
          </cell>
          <cell r="L294">
            <v>0</v>
          </cell>
          <cell r="M294">
            <v>0</v>
          </cell>
        </row>
        <row r="295">
          <cell r="G295">
            <v>0</v>
          </cell>
          <cell r="H295">
            <v>0</v>
          </cell>
          <cell r="I295">
            <v>0</v>
          </cell>
          <cell r="J295">
            <v>4000</v>
          </cell>
          <cell r="K295">
            <v>0</v>
          </cell>
          <cell r="L295">
            <v>0</v>
          </cell>
          <cell r="M295">
            <v>0</v>
          </cell>
        </row>
        <row r="296">
          <cell r="G296">
            <v>0</v>
          </cell>
          <cell r="H296">
            <v>0</v>
          </cell>
          <cell r="I296">
            <v>0</v>
          </cell>
          <cell r="J296">
            <v>11000</v>
          </cell>
          <cell r="K296">
            <v>0</v>
          </cell>
          <cell r="L296">
            <v>0</v>
          </cell>
          <cell r="M296">
            <v>0</v>
          </cell>
        </row>
        <row r="297">
          <cell r="G297">
            <v>0</v>
          </cell>
          <cell r="H297">
            <v>0</v>
          </cell>
          <cell r="I297">
            <v>0</v>
          </cell>
          <cell r="J297">
            <v>130000</v>
          </cell>
          <cell r="K297">
            <v>0</v>
          </cell>
          <cell r="L297">
            <v>0</v>
          </cell>
          <cell r="M297">
            <v>0</v>
          </cell>
        </row>
        <row r="298">
          <cell r="G298">
            <v>0</v>
          </cell>
          <cell r="H298">
            <v>0</v>
          </cell>
          <cell r="I298">
            <v>0</v>
          </cell>
          <cell r="J298">
            <v>9000</v>
          </cell>
          <cell r="K298">
            <v>0</v>
          </cell>
          <cell r="L298">
            <v>0</v>
          </cell>
          <cell r="M298">
            <v>0</v>
          </cell>
        </row>
        <row r="299">
          <cell r="G299">
            <v>0</v>
          </cell>
          <cell r="H299">
            <v>0</v>
          </cell>
          <cell r="I299">
            <v>0</v>
          </cell>
          <cell r="J299">
            <v>1500</v>
          </cell>
          <cell r="K299">
            <v>0</v>
          </cell>
          <cell r="L299">
            <v>0</v>
          </cell>
          <cell r="M299">
            <v>0</v>
          </cell>
        </row>
        <row r="300">
          <cell r="G300">
            <v>0</v>
          </cell>
          <cell r="H300">
            <v>0</v>
          </cell>
          <cell r="I300">
            <v>0</v>
          </cell>
          <cell r="J300">
            <v>1300</v>
          </cell>
          <cell r="K300">
            <v>0</v>
          </cell>
          <cell r="L300">
            <v>0</v>
          </cell>
          <cell r="M300">
            <v>0</v>
          </cell>
        </row>
        <row r="301">
          <cell r="G301">
            <v>0</v>
          </cell>
          <cell r="H301">
            <v>0</v>
          </cell>
          <cell r="I301">
            <v>0</v>
          </cell>
          <cell r="J301">
            <v>315</v>
          </cell>
          <cell r="K301">
            <v>0</v>
          </cell>
          <cell r="L301">
            <v>0</v>
          </cell>
          <cell r="M301">
            <v>0</v>
          </cell>
        </row>
        <row r="302">
          <cell r="G302">
            <v>0</v>
          </cell>
          <cell r="H302">
            <v>0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0</v>
          </cell>
        </row>
        <row r="303">
          <cell r="G303">
            <v>0</v>
          </cell>
          <cell r="H303">
            <v>0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0</v>
          </cell>
        </row>
        <row r="304">
          <cell r="G304">
            <v>0</v>
          </cell>
          <cell r="H304">
            <v>0</v>
          </cell>
          <cell r="I304">
            <v>0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</row>
        <row r="305">
          <cell r="G305">
            <v>0</v>
          </cell>
          <cell r="H305">
            <v>0</v>
          </cell>
          <cell r="I305">
            <v>0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</row>
        <row r="306">
          <cell r="G306">
            <v>0</v>
          </cell>
          <cell r="H306">
            <v>0</v>
          </cell>
          <cell r="I306">
            <v>0</v>
          </cell>
          <cell r="J306">
            <v>35000</v>
          </cell>
          <cell r="K306">
            <v>0</v>
          </cell>
          <cell r="L306">
            <v>0</v>
          </cell>
          <cell r="M306">
            <v>0</v>
          </cell>
        </row>
        <row r="307">
          <cell r="G307">
            <v>0</v>
          </cell>
          <cell r="H307">
            <v>0</v>
          </cell>
          <cell r="I307">
            <v>0</v>
          </cell>
          <cell r="J307">
            <v>80000</v>
          </cell>
          <cell r="K307">
            <v>0</v>
          </cell>
          <cell r="L307">
            <v>0</v>
          </cell>
          <cell r="M307">
            <v>0</v>
          </cell>
        </row>
        <row r="308">
          <cell r="G308">
            <v>0</v>
          </cell>
          <cell r="H308">
            <v>0</v>
          </cell>
          <cell r="I308">
            <v>0</v>
          </cell>
          <cell r="J308">
            <v>850000</v>
          </cell>
          <cell r="K308">
            <v>0</v>
          </cell>
          <cell r="L308">
            <v>0</v>
          </cell>
          <cell r="M308">
            <v>0</v>
          </cell>
        </row>
        <row r="309">
          <cell r="G309">
            <v>0</v>
          </cell>
          <cell r="H309">
            <v>0</v>
          </cell>
          <cell r="I309">
            <v>0</v>
          </cell>
          <cell r="J309">
            <v>16000000</v>
          </cell>
          <cell r="K309">
            <v>0</v>
          </cell>
          <cell r="L309">
            <v>0</v>
          </cell>
          <cell r="M309">
            <v>0</v>
          </cell>
        </row>
        <row r="310">
          <cell r="G310">
            <v>0</v>
          </cell>
          <cell r="H310">
            <v>0</v>
          </cell>
          <cell r="I310">
            <v>0</v>
          </cell>
          <cell r="J310">
            <v>150000</v>
          </cell>
          <cell r="K310">
            <v>0</v>
          </cell>
          <cell r="L310">
            <v>0</v>
          </cell>
          <cell r="M310">
            <v>0</v>
          </cell>
        </row>
        <row r="311"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</row>
        <row r="312">
          <cell r="G312">
            <v>0</v>
          </cell>
          <cell r="H312">
            <v>0</v>
          </cell>
          <cell r="I312">
            <v>0</v>
          </cell>
          <cell r="J312">
            <v>18000</v>
          </cell>
          <cell r="K312">
            <v>0</v>
          </cell>
          <cell r="L312">
            <v>0</v>
          </cell>
          <cell r="M312">
            <v>0</v>
          </cell>
        </row>
        <row r="313"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</row>
        <row r="314">
          <cell r="G314">
            <v>0</v>
          </cell>
          <cell r="H314">
            <v>0</v>
          </cell>
          <cell r="I314">
            <v>0</v>
          </cell>
          <cell r="J314">
            <v>167600</v>
          </cell>
          <cell r="K314">
            <v>0</v>
          </cell>
          <cell r="L314">
            <v>0</v>
          </cell>
          <cell r="M314">
            <v>0</v>
          </cell>
        </row>
        <row r="315">
          <cell r="G315">
            <v>0</v>
          </cell>
          <cell r="H315">
            <v>0</v>
          </cell>
          <cell r="I315">
            <v>0</v>
          </cell>
          <cell r="J315">
            <v>45000</v>
          </cell>
          <cell r="K315">
            <v>0</v>
          </cell>
          <cell r="L315">
            <v>0</v>
          </cell>
          <cell r="M315">
            <v>0</v>
          </cell>
        </row>
        <row r="316"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</row>
        <row r="317"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</row>
        <row r="318"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</row>
        <row r="319">
          <cell r="G319">
            <v>0</v>
          </cell>
          <cell r="H319">
            <v>0</v>
          </cell>
          <cell r="I319">
            <v>0</v>
          </cell>
          <cell r="J319">
            <v>110000</v>
          </cell>
          <cell r="K319">
            <v>0</v>
          </cell>
          <cell r="L319">
            <v>0</v>
          </cell>
          <cell r="M319">
            <v>0</v>
          </cell>
        </row>
        <row r="320">
          <cell r="G320">
            <v>0</v>
          </cell>
          <cell r="H320">
            <v>0</v>
          </cell>
          <cell r="I320">
            <v>0</v>
          </cell>
          <cell r="J320">
            <v>18000</v>
          </cell>
          <cell r="K320">
            <v>0</v>
          </cell>
          <cell r="L320">
            <v>0</v>
          </cell>
          <cell r="M320">
            <v>0</v>
          </cell>
        </row>
        <row r="321">
          <cell r="G321">
            <v>0</v>
          </cell>
          <cell r="H321">
            <v>0</v>
          </cell>
          <cell r="I321">
            <v>0</v>
          </cell>
          <cell r="J321">
            <v>18000</v>
          </cell>
          <cell r="K321">
            <v>0</v>
          </cell>
          <cell r="L321">
            <v>0</v>
          </cell>
          <cell r="M321">
            <v>0</v>
          </cell>
        </row>
        <row r="322">
          <cell r="G322">
            <v>0</v>
          </cell>
          <cell r="H322">
            <v>0</v>
          </cell>
          <cell r="I322">
            <v>0</v>
          </cell>
          <cell r="J322">
            <v>18000</v>
          </cell>
          <cell r="K322">
            <v>0</v>
          </cell>
          <cell r="L322">
            <v>0</v>
          </cell>
          <cell r="M322">
            <v>0</v>
          </cell>
        </row>
        <row r="323">
          <cell r="G323">
            <v>0</v>
          </cell>
          <cell r="H323">
            <v>0</v>
          </cell>
          <cell r="I323">
            <v>0</v>
          </cell>
          <cell r="J323">
            <v>53000</v>
          </cell>
          <cell r="K323">
            <v>0</v>
          </cell>
          <cell r="L323">
            <v>0</v>
          </cell>
          <cell r="M323">
            <v>0</v>
          </cell>
        </row>
        <row r="324">
          <cell r="G324">
            <v>0</v>
          </cell>
          <cell r="H324">
            <v>76964</v>
          </cell>
          <cell r="I324">
            <v>0</v>
          </cell>
          <cell r="J324">
            <v>74371</v>
          </cell>
          <cell r="K324">
            <v>0</v>
          </cell>
          <cell r="L324">
            <v>3926</v>
          </cell>
          <cell r="M324">
            <v>0</v>
          </cell>
        </row>
        <row r="325">
          <cell r="G325">
            <v>0</v>
          </cell>
          <cell r="H325">
            <v>82430</v>
          </cell>
          <cell r="I325">
            <v>0</v>
          </cell>
          <cell r="J325">
            <v>83276</v>
          </cell>
          <cell r="K325">
            <v>0</v>
          </cell>
          <cell r="L325">
            <v>4221</v>
          </cell>
          <cell r="M325">
            <v>0</v>
          </cell>
        </row>
        <row r="326">
          <cell r="G326">
            <v>0</v>
          </cell>
          <cell r="H326">
            <v>134667</v>
          </cell>
          <cell r="I326">
            <v>0</v>
          </cell>
          <cell r="J326">
            <v>37226</v>
          </cell>
          <cell r="K326">
            <v>0</v>
          </cell>
          <cell r="L326">
            <v>4221</v>
          </cell>
          <cell r="M326">
            <v>0</v>
          </cell>
        </row>
        <row r="327">
          <cell r="G327">
            <v>0</v>
          </cell>
          <cell r="H327">
            <v>64360</v>
          </cell>
          <cell r="I327">
            <v>0</v>
          </cell>
          <cell r="J327">
            <v>27678</v>
          </cell>
          <cell r="K327">
            <v>0</v>
          </cell>
          <cell r="L327">
            <v>3926</v>
          </cell>
          <cell r="M327">
            <v>0</v>
          </cell>
        </row>
        <row r="328">
          <cell r="G328">
            <v>0</v>
          </cell>
          <cell r="H328">
            <v>47360</v>
          </cell>
          <cell r="I328">
            <v>0</v>
          </cell>
          <cell r="J328">
            <v>18428</v>
          </cell>
          <cell r="K328">
            <v>0</v>
          </cell>
          <cell r="L328">
            <v>3926</v>
          </cell>
          <cell r="M328">
            <v>0</v>
          </cell>
        </row>
        <row r="329">
          <cell r="G329">
            <v>0</v>
          </cell>
          <cell r="H329">
            <v>82430</v>
          </cell>
          <cell r="I329">
            <v>0</v>
          </cell>
          <cell r="J329">
            <v>23276</v>
          </cell>
          <cell r="K329">
            <v>0</v>
          </cell>
          <cell r="L329">
            <v>4221</v>
          </cell>
          <cell r="M329">
            <v>0</v>
          </cell>
        </row>
        <row r="330">
          <cell r="G330">
            <v>0</v>
          </cell>
          <cell r="H330">
            <v>77698</v>
          </cell>
          <cell r="I330">
            <v>0</v>
          </cell>
          <cell r="J330">
            <v>20426</v>
          </cell>
          <cell r="K330">
            <v>0</v>
          </cell>
          <cell r="L330">
            <v>4221</v>
          </cell>
          <cell r="M330">
            <v>0</v>
          </cell>
        </row>
        <row r="331">
          <cell r="G331">
            <v>0</v>
          </cell>
          <cell r="H331">
            <v>33414</v>
          </cell>
          <cell r="I331">
            <v>0</v>
          </cell>
          <cell r="J331">
            <v>2126</v>
          </cell>
          <cell r="K331">
            <v>0</v>
          </cell>
          <cell r="L331">
            <v>4221</v>
          </cell>
          <cell r="M331">
            <v>0</v>
          </cell>
        </row>
        <row r="332">
          <cell r="G332">
            <v>0</v>
          </cell>
          <cell r="H332">
            <v>57561</v>
          </cell>
          <cell r="I332">
            <v>0</v>
          </cell>
          <cell r="J332">
            <v>2126</v>
          </cell>
          <cell r="K332">
            <v>0</v>
          </cell>
          <cell r="L332">
            <v>4221</v>
          </cell>
          <cell r="M332">
            <v>0</v>
          </cell>
        </row>
        <row r="333">
          <cell r="G333">
            <v>0</v>
          </cell>
          <cell r="H333">
            <v>24955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</row>
        <row r="334">
          <cell r="G334">
            <v>0</v>
          </cell>
          <cell r="H334">
            <v>0</v>
          </cell>
          <cell r="I334">
            <v>0</v>
          </cell>
          <cell r="J334">
            <v>237891</v>
          </cell>
          <cell r="K334">
            <v>0</v>
          </cell>
          <cell r="L334">
            <v>0</v>
          </cell>
          <cell r="M334">
            <v>0</v>
          </cell>
        </row>
        <row r="335">
          <cell r="G335">
            <v>0</v>
          </cell>
          <cell r="H335">
            <v>0</v>
          </cell>
          <cell r="I335">
            <v>0</v>
          </cell>
          <cell r="J335">
            <v>1500000</v>
          </cell>
          <cell r="K335">
            <v>0</v>
          </cell>
          <cell r="L335">
            <v>0</v>
          </cell>
          <cell r="M335">
            <v>0</v>
          </cell>
        </row>
        <row r="336">
          <cell r="G336">
            <v>0</v>
          </cell>
          <cell r="H336">
            <v>0</v>
          </cell>
          <cell r="I336">
            <v>0</v>
          </cell>
          <cell r="J336">
            <v>2500000</v>
          </cell>
          <cell r="K336">
            <v>0</v>
          </cell>
          <cell r="L336">
            <v>0</v>
          </cell>
          <cell r="M336">
            <v>0</v>
          </cell>
        </row>
        <row r="337">
          <cell r="G337">
            <v>15795000</v>
          </cell>
          <cell r="H337">
            <v>0</v>
          </cell>
          <cell r="I337">
            <v>0</v>
          </cell>
          <cell r="J337">
            <v>1755000</v>
          </cell>
          <cell r="K337">
            <v>15795000</v>
          </cell>
          <cell r="L337">
            <v>0</v>
          </cell>
          <cell r="M337">
            <v>0</v>
          </cell>
        </row>
        <row r="338">
          <cell r="G338">
            <v>26400000</v>
          </cell>
          <cell r="H338">
            <v>0</v>
          </cell>
          <cell r="I338">
            <v>0</v>
          </cell>
          <cell r="J338">
            <v>2200000</v>
          </cell>
          <cell r="K338">
            <v>26400000</v>
          </cell>
          <cell r="L338">
            <v>0</v>
          </cell>
          <cell r="M338">
            <v>0</v>
          </cell>
        </row>
        <row r="339">
          <cell r="G339">
            <v>0</v>
          </cell>
          <cell r="H339">
            <v>0</v>
          </cell>
          <cell r="I339">
            <v>0</v>
          </cell>
          <cell r="J339">
            <v>1650000</v>
          </cell>
          <cell r="K339">
            <v>0</v>
          </cell>
          <cell r="L339">
            <v>0</v>
          </cell>
          <cell r="M339">
            <v>0</v>
          </cell>
        </row>
        <row r="340">
          <cell r="G340">
            <v>0</v>
          </cell>
          <cell r="H340">
            <v>0</v>
          </cell>
          <cell r="I340">
            <v>0</v>
          </cell>
          <cell r="J340">
            <v>48373</v>
          </cell>
          <cell r="K340">
            <v>0</v>
          </cell>
          <cell r="L340">
            <v>0</v>
          </cell>
          <cell r="M340">
            <v>0</v>
          </cell>
        </row>
        <row r="341">
          <cell r="G341">
            <v>630000</v>
          </cell>
          <cell r="H341">
            <v>0</v>
          </cell>
          <cell r="I341">
            <v>0</v>
          </cell>
          <cell r="J341">
            <v>35000</v>
          </cell>
          <cell r="K341">
            <v>630000</v>
          </cell>
          <cell r="L341">
            <v>0</v>
          </cell>
          <cell r="M341">
            <v>0</v>
          </cell>
        </row>
        <row r="342">
          <cell r="G342">
            <v>0</v>
          </cell>
          <cell r="H342">
            <v>12477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</row>
        <row r="343">
          <cell r="G343">
            <v>11200000</v>
          </cell>
          <cell r="H343">
            <v>0</v>
          </cell>
          <cell r="I343">
            <v>0</v>
          </cell>
          <cell r="J343">
            <v>200000</v>
          </cell>
          <cell r="K343">
            <v>11200000</v>
          </cell>
          <cell r="L343">
            <v>0</v>
          </cell>
          <cell r="M343">
            <v>0</v>
          </cell>
        </row>
        <row r="344">
          <cell r="G344">
            <v>0</v>
          </cell>
          <cell r="H344">
            <v>0</v>
          </cell>
          <cell r="I344">
            <v>0</v>
          </cell>
          <cell r="J344">
            <v>170000</v>
          </cell>
          <cell r="K344">
            <v>0</v>
          </cell>
          <cell r="L344">
            <v>0</v>
          </cell>
          <cell r="M344">
            <v>0</v>
          </cell>
        </row>
        <row r="345">
          <cell r="G345">
            <v>0</v>
          </cell>
          <cell r="H345">
            <v>0</v>
          </cell>
          <cell r="I345">
            <v>0</v>
          </cell>
          <cell r="J345">
            <v>210000</v>
          </cell>
          <cell r="K345">
            <v>0</v>
          </cell>
          <cell r="L345">
            <v>0</v>
          </cell>
          <cell r="M345">
            <v>0</v>
          </cell>
        </row>
        <row r="346">
          <cell r="G346">
            <v>0</v>
          </cell>
          <cell r="H346">
            <v>0</v>
          </cell>
          <cell r="I346">
            <v>0</v>
          </cell>
          <cell r="J346">
            <v>250000</v>
          </cell>
          <cell r="K346">
            <v>0</v>
          </cell>
          <cell r="L346">
            <v>0</v>
          </cell>
          <cell r="M346">
            <v>0</v>
          </cell>
        </row>
        <row r="347">
          <cell r="G347">
            <v>261990</v>
          </cell>
          <cell r="H347">
            <v>0</v>
          </cell>
          <cell r="I347">
            <v>0</v>
          </cell>
          <cell r="J347">
            <v>14555</v>
          </cell>
          <cell r="K347">
            <v>261990</v>
          </cell>
          <cell r="L347">
            <v>0</v>
          </cell>
          <cell r="M347">
            <v>0</v>
          </cell>
        </row>
        <row r="348">
          <cell r="G348">
            <v>355590</v>
          </cell>
          <cell r="H348">
            <v>0</v>
          </cell>
          <cell r="I348">
            <v>0</v>
          </cell>
          <cell r="J348">
            <v>19755</v>
          </cell>
          <cell r="K348">
            <v>355590</v>
          </cell>
          <cell r="L348">
            <v>0</v>
          </cell>
          <cell r="M348">
            <v>0</v>
          </cell>
        </row>
        <row r="349">
          <cell r="G349">
            <v>1440768</v>
          </cell>
          <cell r="H349">
            <v>0</v>
          </cell>
          <cell r="I349">
            <v>0</v>
          </cell>
          <cell r="J349">
            <v>12864</v>
          </cell>
          <cell r="K349">
            <v>1440768</v>
          </cell>
          <cell r="L349">
            <v>0</v>
          </cell>
          <cell r="M349">
            <v>0</v>
          </cell>
        </row>
        <row r="350">
          <cell r="G350">
            <v>1871408</v>
          </cell>
          <cell r="H350">
            <v>0</v>
          </cell>
          <cell r="I350">
            <v>0</v>
          </cell>
          <cell r="J350">
            <v>16709</v>
          </cell>
          <cell r="K350">
            <v>1871408</v>
          </cell>
          <cell r="L350">
            <v>0</v>
          </cell>
          <cell r="M350">
            <v>0</v>
          </cell>
        </row>
        <row r="351">
          <cell r="G351">
            <v>0</v>
          </cell>
          <cell r="H351">
            <v>0</v>
          </cell>
          <cell r="I351">
            <v>0</v>
          </cell>
          <cell r="J351">
            <v>12500000</v>
          </cell>
          <cell r="K351">
            <v>0</v>
          </cell>
          <cell r="L351">
            <v>0</v>
          </cell>
          <cell r="M351">
            <v>0</v>
          </cell>
        </row>
        <row r="352">
          <cell r="G352">
            <v>0</v>
          </cell>
          <cell r="H352">
            <v>0</v>
          </cell>
          <cell r="I352">
            <v>0</v>
          </cell>
          <cell r="J352">
            <v>3500000</v>
          </cell>
          <cell r="K352">
            <v>0</v>
          </cell>
          <cell r="L352">
            <v>0</v>
          </cell>
          <cell r="M352">
            <v>0</v>
          </cell>
        </row>
        <row r="353">
          <cell r="G353">
            <v>0</v>
          </cell>
          <cell r="H353">
            <v>0</v>
          </cell>
          <cell r="I353">
            <v>0</v>
          </cell>
          <cell r="J353">
            <v>470000</v>
          </cell>
          <cell r="K353">
            <v>0</v>
          </cell>
          <cell r="L353">
            <v>0</v>
          </cell>
          <cell r="M353">
            <v>0</v>
          </cell>
        </row>
        <row r="354">
          <cell r="G354">
            <v>0</v>
          </cell>
          <cell r="H354">
            <v>0</v>
          </cell>
          <cell r="I354">
            <v>0</v>
          </cell>
          <cell r="J354">
            <v>3500000</v>
          </cell>
          <cell r="K354">
            <v>0</v>
          </cell>
          <cell r="L354">
            <v>0</v>
          </cell>
          <cell r="M354">
            <v>0</v>
          </cell>
        </row>
        <row r="355">
          <cell r="G355">
            <v>0</v>
          </cell>
          <cell r="H355">
            <v>0</v>
          </cell>
          <cell r="I355">
            <v>0</v>
          </cell>
          <cell r="J355">
            <v>900000</v>
          </cell>
          <cell r="K355">
            <v>0</v>
          </cell>
          <cell r="L355">
            <v>0</v>
          </cell>
          <cell r="M355">
            <v>0</v>
          </cell>
        </row>
        <row r="356">
          <cell r="G356">
            <v>0</v>
          </cell>
          <cell r="H356">
            <v>116611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</row>
        <row r="357">
          <cell r="G357">
            <v>0</v>
          </cell>
          <cell r="H357">
            <v>0</v>
          </cell>
          <cell r="I357">
            <v>0</v>
          </cell>
          <cell r="J357">
            <v>60000</v>
          </cell>
          <cell r="K357">
            <v>0</v>
          </cell>
          <cell r="L357">
            <v>0</v>
          </cell>
          <cell r="M357">
            <v>0</v>
          </cell>
        </row>
        <row r="358">
          <cell r="G358">
            <v>0</v>
          </cell>
          <cell r="H358">
            <v>0</v>
          </cell>
          <cell r="I358">
            <v>0</v>
          </cell>
          <cell r="J358">
            <v>15900</v>
          </cell>
          <cell r="K358">
            <v>0</v>
          </cell>
          <cell r="L358">
            <v>0</v>
          </cell>
          <cell r="M358">
            <v>0</v>
          </cell>
        </row>
        <row r="359">
          <cell r="G359">
            <v>0</v>
          </cell>
          <cell r="H359">
            <v>0</v>
          </cell>
          <cell r="I359">
            <v>0</v>
          </cell>
          <cell r="J359">
            <v>130000</v>
          </cell>
          <cell r="K359">
            <v>0</v>
          </cell>
          <cell r="L359">
            <v>0</v>
          </cell>
          <cell r="M359">
            <v>0</v>
          </cell>
        </row>
        <row r="360"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65065</v>
          </cell>
          <cell r="M360">
            <v>0</v>
          </cell>
        </row>
        <row r="361">
          <cell r="G361">
            <v>0</v>
          </cell>
          <cell r="H361">
            <v>0</v>
          </cell>
          <cell r="I361">
            <v>0</v>
          </cell>
          <cell r="J361">
            <v>894000</v>
          </cell>
          <cell r="K361">
            <v>0</v>
          </cell>
          <cell r="L361">
            <v>0</v>
          </cell>
          <cell r="M361">
            <v>0</v>
          </cell>
        </row>
        <row r="362">
          <cell r="G362">
            <v>0</v>
          </cell>
          <cell r="H362">
            <v>0</v>
          </cell>
          <cell r="I362">
            <v>0</v>
          </cell>
          <cell r="J362">
            <v>920000</v>
          </cell>
          <cell r="K362">
            <v>0</v>
          </cell>
          <cell r="L362">
            <v>0</v>
          </cell>
          <cell r="M362">
            <v>0</v>
          </cell>
        </row>
        <row r="363">
          <cell r="G363">
            <v>0</v>
          </cell>
          <cell r="H363">
            <v>0</v>
          </cell>
          <cell r="I363">
            <v>0</v>
          </cell>
          <cell r="J363">
            <v>31690000</v>
          </cell>
          <cell r="K363">
            <v>0</v>
          </cell>
          <cell r="L363">
            <v>0</v>
          </cell>
          <cell r="M363">
            <v>0</v>
          </cell>
        </row>
        <row r="364">
          <cell r="G364">
            <v>0</v>
          </cell>
          <cell r="H364">
            <v>0</v>
          </cell>
          <cell r="I364">
            <v>0</v>
          </cell>
          <cell r="J364">
            <v>10430000</v>
          </cell>
          <cell r="K364">
            <v>0</v>
          </cell>
          <cell r="L364">
            <v>0</v>
          </cell>
          <cell r="M364">
            <v>0</v>
          </cell>
        </row>
        <row r="365">
          <cell r="G365">
            <v>0</v>
          </cell>
          <cell r="H365">
            <v>0</v>
          </cell>
          <cell r="I365">
            <v>0</v>
          </cell>
          <cell r="J365">
            <v>6633997</v>
          </cell>
          <cell r="K365">
            <v>0</v>
          </cell>
          <cell r="L365">
            <v>0</v>
          </cell>
          <cell r="M365">
            <v>0</v>
          </cell>
        </row>
        <row r="366">
          <cell r="G366">
            <v>0</v>
          </cell>
          <cell r="H366">
            <v>0</v>
          </cell>
          <cell r="I366">
            <v>0</v>
          </cell>
          <cell r="J366">
            <v>7453545</v>
          </cell>
          <cell r="K366">
            <v>0</v>
          </cell>
          <cell r="L366">
            <v>0</v>
          </cell>
          <cell r="M366">
            <v>0</v>
          </cell>
        </row>
        <row r="367">
          <cell r="G367">
            <v>0</v>
          </cell>
          <cell r="H367">
            <v>0</v>
          </cell>
          <cell r="I367">
            <v>0</v>
          </cell>
          <cell r="J367">
            <v>17690000</v>
          </cell>
          <cell r="K367">
            <v>0</v>
          </cell>
          <cell r="L367">
            <v>0</v>
          </cell>
          <cell r="M367">
            <v>0</v>
          </cell>
        </row>
        <row r="368">
          <cell r="G368">
            <v>0</v>
          </cell>
          <cell r="H368">
            <v>0</v>
          </cell>
          <cell r="I368">
            <v>0</v>
          </cell>
          <cell r="J368">
            <v>18170000</v>
          </cell>
          <cell r="K368">
            <v>0</v>
          </cell>
          <cell r="L368">
            <v>0</v>
          </cell>
          <cell r="M368">
            <v>0</v>
          </cell>
        </row>
        <row r="369">
          <cell r="G369">
            <v>0</v>
          </cell>
          <cell r="H369">
            <v>0</v>
          </cell>
          <cell r="I369">
            <v>0</v>
          </cell>
          <cell r="J369">
            <v>28840000</v>
          </cell>
          <cell r="K369">
            <v>0</v>
          </cell>
          <cell r="L369">
            <v>0</v>
          </cell>
          <cell r="M369">
            <v>0</v>
          </cell>
        </row>
        <row r="370">
          <cell r="G370">
            <v>0</v>
          </cell>
          <cell r="H370">
            <v>0</v>
          </cell>
          <cell r="I370">
            <v>0</v>
          </cell>
          <cell r="J370">
            <v>28840000</v>
          </cell>
          <cell r="K370">
            <v>0</v>
          </cell>
          <cell r="L370">
            <v>0</v>
          </cell>
          <cell r="M370">
            <v>0</v>
          </cell>
        </row>
        <row r="371">
          <cell r="G371">
            <v>0</v>
          </cell>
          <cell r="H371">
            <v>0</v>
          </cell>
          <cell r="I371">
            <v>0</v>
          </cell>
          <cell r="J371">
            <v>20250000</v>
          </cell>
          <cell r="K371">
            <v>0</v>
          </cell>
          <cell r="L371">
            <v>0</v>
          </cell>
          <cell r="M371">
            <v>0</v>
          </cell>
        </row>
        <row r="372">
          <cell r="G372">
            <v>0</v>
          </cell>
          <cell r="H372">
            <v>0</v>
          </cell>
          <cell r="I372">
            <v>0</v>
          </cell>
          <cell r="J372">
            <v>7978883</v>
          </cell>
          <cell r="K372">
            <v>0</v>
          </cell>
          <cell r="L372">
            <v>0</v>
          </cell>
          <cell r="M372">
            <v>0</v>
          </cell>
        </row>
        <row r="373">
          <cell r="G373">
            <v>0</v>
          </cell>
          <cell r="H373">
            <v>0</v>
          </cell>
          <cell r="I373">
            <v>0</v>
          </cell>
          <cell r="J373">
            <v>10110000</v>
          </cell>
          <cell r="K373">
            <v>0</v>
          </cell>
          <cell r="L373">
            <v>0</v>
          </cell>
          <cell r="M373">
            <v>0</v>
          </cell>
        </row>
        <row r="374">
          <cell r="G374">
            <v>0</v>
          </cell>
          <cell r="H374">
            <v>0</v>
          </cell>
          <cell r="I374">
            <v>0</v>
          </cell>
          <cell r="J374">
            <v>9180000</v>
          </cell>
          <cell r="K374">
            <v>0</v>
          </cell>
          <cell r="L374">
            <v>0</v>
          </cell>
          <cell r="M374">
            <v>0</v>
          </cell>
        </row>
        <row r="375">
          <cell r="G375">
            <v>0</v>
          </cell>
          <cell r="H375">
            <v>0</v>
          </cell>
          <cell r="I375">
            <v>0</v>
          </cell>
          <cell r="J375">
            <v>11830000</v>
          </cell>
          <cell r="K375">
            <v>0</v>
          </cell>
          <cell r="L375">
            <v>0</v>
          </cell>
          <cell r="M375">
            <v>0</v>
          </cell>
        </row>
        <row r="376">
          <cell r="G376">
            <v>0</v>
          </cell>
          <cell r="H376">
            <v>0</v>
          </cell>
          <cell r="I376">
            <v>0</v>
          </cell>
          <cell r="J376">
            <v>11800000</v>
          </cell>
          <cell r="K376">
            <v>0</v>
          </cell>
          <cell r="L376">
            <v>0</v>
          </cell>
          <cell r="M376">
            <v>0</v>
          </cell>
        </row>
        <row r="377">
          <cell r="G377">
            <v>0</v>
          </cell>
          <cell r="H377">
            <v>0</v>
          </cell>
          <cell r="I377">
            <v>0</v>
          </cell>
          <cell r="J377">
            <v>6780000</v>
          </cell>
          <cell r="K377">
            <v>0</v>
          </cell>
          <cell r="L377">
            <v>0</v>
          </cell>
          <cell r="M377">
            <v>0</v>
          </cell>
        </row>
        <row r="378">
          <cell r="G378">
            <v>0</v>
          </cell>
          <cell r="H378">
            <v>0</v>
          </cell>
          <cell r="I378">
            <v>0</v>
          </cell>
          <cell r="J378">
            <v>7355928</v>
          </cell>
          <cell r="K378">
            <v>0</v>
          </cell>
          <cell r="L378">
            <v>0</v>
          </cell>
          <cell r="M378">
            <v>0</v>
          </cell>
        </row>
        <row r="379">
          <cell r="G379">
            <v>0</v>
          </cell>
          <cell r="H379">
            <v>0</v>
          </cell>
          <cell r="I379">
            <v>0</v>
          </cell>
          <cell r="J379">
            <v>7173944</v>
          </cell>
          <cell r="K379">
            <v>0</v>
          </cell>
          <cell r="L379">
            <v>0</v>
          </cell>
          <cell r="M379">
            <v>0</v>
          </cell>
        </row>
        <row r="380">
          <cell r="G380">
            <v>0</v>
          </cell>
          <cell r="H380">
            <v>0</v>
          </cell>
          <cell r="I380">
            <v>0</v>
          </cell>
          <cell r="J380">
            <v>1635622</v>
          </cell>
          <cell r="K380">
            <v>0</v>
          </cell>
          <cell r="L380">
            <v>0</v>
          </cell>
          <cell r="M380">
            <v>0</v>
          </cell>
        </row>
        <row r="381">
          <cell r="G381">
            <v>0</v>
          </cell>
          <cell r="H381">
            <v>0</v>
          </cell>
          <cell r="I381">
            <v>0</v>
          </cell>
          <cell r="J381">
            <v>322000</v>
          </cell>
          <cell r="K381">
            <v>0</v>
          </cell>
          <cell r="L381">
            <v>0</v>
          </cell>
          <cell r="M381">
            <v>0</v>
          </cell>
        </row>
        <row r="382">
          <cell r="G382">
            <v>0</v>
          </cell>
          <cell r="H382">
            <v>0</v>
          </cell>
          <cell r="I382">
            <v>0</v>
          </cell>
          <cell r="J382">
            <v>3152000</v>
          </cell>
          <cell r="K382">
            <v>0</v>
          </cell>
          <cell r="L382">
            <v>0</v>
          </cell>
          <cell r="M382">
            <v>0</v>
          </cell>
        </row>
        <row r="383">
          <cell r="G383">
            <v>0</v>
          </cell>
          <cell r="H383">
            <v>0</v>
          </cell>
          <cell r="I383">
            <v>0</v>
          </cell>
          <cell r="J383">
            <v>382000</v>
          </cell>
          <cell r="K383">
            <v>0</v>
          </cell>
          <cell r="L383">
            <v>0</v>
          </cell>
          <cell r="M383">
            <v>0</v>
          </cell>
        </row>
        <row r="384">
          <cell r="G384">
            <v>0</v>
          </cell>
          <cell r="H384">
            <v>0</v>
          </cell>
          <cell r="I384">
            <v>0</v>
          </cell>
          <cell r="J384">
            <v>651000</v>
          </cell>
          <cell r="K384">
            <v>0</v>
          </cell>
          <cell r="L384">
            <v>0</v>
          </cell>
          <cell r="M384">
            <v>0</v>
          </cell>
        </row>
        <row r="385">
          <cell r="G385">
            <v>0</v>
          </cell>
          <cell r="H385">
            <v>0</v>
          </cell>
          <cell r="I385">
            <v>0</v>
          </cell>
          <cell r="J385">
            <v>1560000</v>
          </cell>
          <cell r="K385">
            <v>0</v>
          </cell>
          <cell r="L385">
            <v>0</v>
          </cell>
          <cell r="M385">
            <v>0</v>
          </cell>
        </row>
        <row r="386">
          <cell r="G386">
            <v>0</v>
          </cell>
          <cell r="H386">
            <v>0</v>
          </cell>
          <cell r="I386">
            <v>0</v>
          </cell>
          <cell r="J386">
            <v>358000</v>
          </cell>
          <cell r="K386">
            <v>0</v>
          </cell>
          <cell r="L386">
            <v>0</v>
          </cell>
          <cell r="M386">
            <v>0</v>
          </cell>
        </row>
        <row r="387">
          <cell r="G387">
            <v>0</v>
          </cell>
          <cell r="H387">
            <v>0</v>
          </cell>
          <cell r="I387">
            <v>0</v>
          </cell>
          <cell r="J387">
            <v>1060000</v>
          </cell>
          <cell r="K387">
            <v>0</v>
          </cell>
          <cell r="L387">
            <v>0</v>
          </cell>
          <cell r="M387">
            <v>0</v>
          </cell>
        </row>
        <row r="388">
          <cell r="G388">
            <v>0</v>
          </cell>
          <cell r="H388">
            <v>0</v>
          </cell>
          <cell r="I388">
            <v>0</v>
          </cell>
          <cell r="J388">
            <v>1002000</v>
          </cell>
          <cell r="K388">
            <v>0</v>
          </cell>
          <cell r="L388">
            <v>0</v>
          </cell>
          <cell r="M388">
            <v>0</v>
          </cell>
        </row>
        <row r="389">
          <cell r="G389">
            <v>0</v>
          </cell>
          <cell r="H389">
            <v>0</v>
          </cell>
          <cell r="I389">
            <v>0</v>
          </cell>
          <cell r="J389">
            <v>693000</v>
          </cell>
          <cell r="K389">
            <v>0</v>
          </cell>
          <cell r="L389">
            <v>0</v>
          </cell>
          <cell r="M389">
            <v>0</v>
          </cell>
        </row>
        <row r="390">
          <cell r="G390">
            <v>0</v>
          </cell>
          <cell r="H390">
            <v>0</v>
          </cell>
          <cell r="I390">
            <v>0</v>
          </cell>
          <cell r="J390">
            <v>120000</v>
          </cell>
          <cell r="K390">
            <v>0</v>
          </cell>
          <cell r="L390">
            <v>0</v>
          </cell>
          <cell r="M390">
            <v>0</v>
          </cell>
        </row>
        <row r="391">
          <cell r="G391">
            <v>0</v>
          </cell>
          <cell r="H391">
            <v>0</v>
          </cell>
          <cell r="I391">
            <v>0</v>
          </cell>
          <cell r="J391">
            <v>3500000</v>
          </cell>
          <cell r="K391">
            <v>0</v>
          </cell>
          <cell r="L391">
            <v>0</v>
          </cell>
          <cell r="M391">
            <v>0</v>
          </cell>
        </row>
        <row r="392">
          <cell r="G392">
            <v>0</v>
          </cell>
          <cell r="H392">
            <v>0</v>
          </cell>
          <cell r="I392">
            <v>0</v>
          </cell>
          <cell r="J392">
            <v>274000</v>
          </cell>
          <cell r="K392">
            <v>0</v>
          </cell>
          <cell r="L392">
            <v>0</v>
          </cell>
          <cell r="M392">
            <v>0</v>
          </cell>
        </row>
        <row r="393">
          <cell r="G393">
            <v>0</v>
          </cell>
          <cell r="H393">
            <v>0</v>
          </cell>
          <cell r="I393">
            <v>0</v>
          </cell>
          <cell r="J393">
            <v>85000</v>
          </cell>
          <cell r="K393">
            <v>0</v>
          </cell>
          <cell r="L393">
            <v>0</v>
          </cell>
          <cell r="M393">
            <v>0</v>
          </cell>
        </row>
        <row r="394">
          <cell r="G394">
            <v>0</v>
          </cell>
          <cell r="H394">
            <v>0</v>
          </cell>
          <cell r="I394">
            <v>0</v>
          </cell>
          <cell r="J394">
            <v>1350000</v>
          </cell>
          <cell r="K394">
            <v>0</v>
          </cell>
          <cell r="L394">
            <v>0</v>
          </cell>
          <cell r="M394">
            <v>0</v>
          </cell>
        </row>
        <row r="395">
          <cell r="G395">
            <v>0</v>
          </cell>
          <cell r="H395">
            <v>0</v>
          </cell>
          <cell r="I395">
            <v>0</v>
          </cell>
          <cell r="J395">
            <v>399000</v>
          </cell>
          <cell r="K395">
            <v>0</v>
          </cell>
          <cell r="L395">
            <v>0</v>
          </cell>
          <cell r="M395">
            <v>0</v>
          </cell>
        </row>
        <row r="396">
          <cell r="G396">
            <v>0</v>
          </cell>
          <cell r="H396">
            <v>0</v>
          </cell>
          <cell r="I396">
            <v>0</v>
          </cell>
          <cell r="J396">
            <v>1029000</v>
          </cell>
          <cell r="K396">
            <v>0</v>
          </cell>
          <cell r="L396">
            <v>0</v>
          </cell>
          <cell r="M396">
            <v>0</v>
          </cell>
        </row>
        <row r="397">
          <cell r="G397">
            <v>0</v>
          </cell>
          <cell r="H397">
            <v>0</v>
          </cell>
          <cell r="I397">
            <v>0</v>
          </cell>
          <cell r="J397">
            <v>1407000</v>
          </cell>
          <cell r="K397">
            <v>0</v>
          </cell>
          <cell r="L397">
            <v>0</v>
          </cell>
          <cell r="M397">
            <v>0</v>
          </cell>
        </row>
        <row r="398">
          <cell r="G398">
            <v>0</v>
          </cell>
          <cell r="H398">
            <v>0</v>
          </cell>
          <cell r="I398">
            <v>0</v>
          </cell>
          <cell r="J398">
            <v>11000000</v>
          </cell>
          <cell r="K398">
            <v>0</v>
          </cell>
          <cell r="L398">
            <v>0</v>
          </cell>
          <cell r="M398">
            <v>0</v>
          </cell>
        </row>
        <row r="399">
          <cell r="G399">
            <v>0</v>
          </cell>
          <cell r="H399">
            <v>0</v>
          </cell>
          <cell r="I399">
            <v>0</v>
          </cell>
          <cell r="J399">
            <v>13100000</v>
          </cell>
          <cell r="K399">
            <v>0</v>
          </cell>
          <cell r="L399">
            <v>0</v>
          </cell>
          <cell r="M399">
            <v>0</v>
          </cell>
        </row>
        <row r="400">
          <cell r="G400">
            <v>0</v>
          </cell>
          <cell r="H400">
            <v>0</v>
          </cell>
          <cell r="I400">
            <v>0</v>
          </cell>
          <cell r="J400">
            <v>2500000</v>
          </cell>
          <cell r="K400">
            <v>0</v>
          </cell>
          <cell r="L400">
            <v>0</v>
          </cell>
          <cell r="M400">
            <v>0</v>
          </cell>
        </row>
        <row r="401">
          <cell r="G401">
            <v>0</v>
          </cell>
          <cell r="H401">
            <v>0</v>
          </cell>
          <cell r="I401">
            <v>0</v>
          </cell>
          <cell r="J401">
            <v>11863000</v>
          </cell>
          <cell r="K401">
            <v>0</v>
          </cell>
          <cell r="L401">
            <v>0</v>
          </cell>
          <cell r="M401">
            <v>0</v>
          </cell>
        </row>
        <row r="402">
          <cell r="G402">
            <v>0</v>
          </cell>
          <cell r="H402">
            <v>222840</v>
          </cell>
          <cell r="I402">
            <v>0</v>
          </cell>
          <cell r="J402">
            <v>53982</v>
          </cell>
          <cell r="K402">
            <v>0</v>
          </cell>
          <cell r="L402">
            <v>166</v>
          </cell>
          <cell r="M402">
            <v>0</v>
          </cell>
        </row>
        <row r="403">
          <cell r="G403">
            <v>0</v>
          </cell>
          <cell r="H403">
            <v>3467006</v>
          </cell>
          <cell r="I403">
            <v>0</v>
          </cell>
          <cell r="J403">
            <v>2959507</v>
          </cell>
          <cell r="K403">
            <v>0</v>
          </cell>
          <cell r="L403">
            <v>12569</v>
          </cell>
          <cell r="M403">
            <v>0</v>
          </cell>
        </row>
        <row r="404">
          <cell r="G404">
            <v>0</v>
          </cell>
          <cell r="H404">
            <v>138725</v>
          </cell>
          <cell r="I404">
            <v>0</v>
          </cell>
          <cell r="J404">
            <v>37894</v>
          </cell>
          <cell r="K404">
            <v>0</v>
          </cell>
          <cell r="L404">
            <v>623</v>
          </cell>
          <cell r="M404">
            <v>0</v>
          </cell>
        </row>
        <row r="405">
          <cell r="G405">
            <v>0</v>
          </cell>
          <cell r="H405">
            <v>1238</v>
          </cell>
          <cell r="I405">
            <v>0</v>
          </cell>
          <cell r="J405">
            <v>488</v>
          </cell>
          <cell r="K405">
            <v>0</v>
          </cell>
          <cell r="L405">
            <v>156</v>
          </cell>
          <cell r="M405">
            <v>0</v>
          </cell>
        </row>
        <row r="406">
          <cell r="G406">
            <v>0</v>
          </cell>
          <cell r="H406">
            <v>2870</v>
          </cell>
          <cell r="I406">
            <v>0</v>
          </cell>
          <cell r="J406">
            <v>344</v>
          </cell>
          <cell r="K406">
            <v>0</v>
          </cell>
          <cell r="L406">
            <v>364</v>
          </cell>
          <cell r="M406">
            <v>0</v>
          </cell>
        </row>
        <row r="407">
          <cell r="G407">
            <v>0</v>
          </cell>
          <cell r="H407">
            <v>500644</v>
          </cell>
          <cell r="I407">
            <v>0</v>
          </cell>
          <cell r="J407">
            <v>213145</v>
          </cell>
          <cell r="K407">
            <v>0</v>
          </cell>
          <cell r="L407">
            <v>1990</v>
          </cell>
          <cell r="M407">
            <v>0</v>
          </cell>
        </row>
        <row r="408">
          <cell r="G408">
            <v>0</v>
          </cell>
          <cell r="H408">
            <v>1015942</v>
          </cell>
          <cell r="I408">
            <v>0</v>
          </cell>
          <cell r="J408">
            <v>781263</v>
          </cell>
          <cell r="K408">
            <v>0</v>
          </cell>
          <cell r="L408">
            <v>3585</v>
          </cell>
          <cell r="M408">
            <v>0</v>
          </cell>
        </row>
        <row r="409">
          <cell r="G409">
            <v>0</v>
          </cell>
          <cell r="H409">
            <v>65612</v>
          </cell>
          <cell r="I409">
            <v>0</v>
          </cell>
          <cell r="J409">
            <v>47394</v>
          </cell>
          <cell r="K409">
            <v>0</v>
          </cell>
          <cell r="L409">
            <v>254</v>
          </cell>
          <cell r="M409">
            <v>0</v>
          </cell>
        </row>
        <row r="410">
          <cell r="G410">
            <v>0</v>
          </cell>
          <cell r="H410">
            <v>92762</v>
          </cell>
          <cell r="I410">
            <v>0</v>
          </cell>
          <cell r="J410">
            <v>51522</v>
          </cell>
          <cell r="K410">
            <v>0</v>
          </cell>
          <cell r="L410">
            <v>360</v>
          </cell>
          <cell r="M410">
            <v>0</v>
          </cell>
        </row>
        <row r="411">
          <cell r="G411">
            <v>0</v>
          </cell>
          <cell r="H411">
            <v>79987</v>
          </cell>
          <cell r="I411">
            <v>0</v>
          </cell>
          <cell r="J411">
            <v>76970</v>
          </cell>
          <cell r="K411">
            <v>0</v>
          </cell>
          <cell r="L411">
            <v>0</v>
          </cell>
          <cell r="M411">
            <v>0</v>
          </cell>
        </row>
        <row r="412"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</row>
        <row r="413"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</row>
        <row r="414"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</row>
        <row r="415"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</row>
        <row r="416"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</row>
        <row r="417"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</row>
        <row r="427">
          <cell r="G427">
            <v>0</v>
          </cell>
          <cell r="H427">
            <v>47911</v>
          </cell>
          <cell r="I427">
            <v>0</v>
          </cell>
        </row>
        <row r="428">
          <cell r="G428">
            <v>0</v>
          </cell>
          <cell r="H428">
            <v>59146</v>
          </cell>
          <cell r="I428">
            <v>0</v>
          </cell>
        </row>
        <row r="429">
          <cell r="G429">
            <v>0</v>
          </cell>
          <cell r="H429">
            <v>66547</v>
          </cell>
          <cell r="I429">
            <v>0</v>
          </cell>
        </row>
        <row r="430">
          <cell r="G430">
            <v>0</v>
          </cell>
          <cell r="H430">
            <v>97565</v>
          </cell>
          <cell r="I430">
            <v>0</v>
          </cell>
        </row>
        <row r="431">
          <cell r="G431">
            <v>0</v>
          </cell>
          <cell r="H431">
            <v>52369</v>
          </cell>
          <cell r="I431">
            <v>0</v>
          </cell>
        </row>
        <row r="432">
          <cell r="G432">
            <v>0</v>
          </cell>
          <cell r="H432">
            <v>176615</v>
          </cell>
          <cell r="I432">
            <v>0</v>
          </cell>
        </row>
        <row r="433">
          <cell r="G433">
            <v>0</v>
          </cell>
          <cell r="H433">
            <v>50009</v>
          </cell>
          <cell r="I433">
            <v>0</v>
          </cell>
        </row>
        <row r="434">
          <cell r="G434">
            <v>0</v>
          </cell>
          <cell r="H434">
            <v>48674</v>
          </cell>
          <cell r="I434">
            <v>0</v>
          </cell>
        </row>
        <row r="435">
          <cell r="G435">
            <v>0</v>
          </cell>
          <cell r="H435">
            <v>73980</v>
          </cell>
          <cell r="I435">
            <v>0</v>
          </cell>
        </row>
        <row r="436">
          <cell r="G436">
            <v>0</v>
          </cell>
          <cell r="H436">
            <v>60168</v>
          </cell>
          <cell r="I436">
            <v>0</v>
          </cell>
        </row>
        <row r="437">
          <cell r="G437">
            <v>0</v>
          </cell>
          <cell r="H437">
            <v>75788</v>
          </cell>
          <cell r="I437">
            <v>0</v>
          </cell>
        </row>
        <row r="438">
          <cell r="G438">
            <v>0</v>
          </cell>
          <cell r="H438">
            <v>91475</v>
          </cell>
          <cell r="I438">
            <v>0</v>
          </cell>
        </row>
        <row r="439">
          <cell r="G439">
            <v>0</v>
          </cell>
          <cell r="H439">
            <v>48674</v>
          </cell>
          <cell r="I439">
            <v>0</v>
          </cell>
        </row>
        <row r="440">
          <cell r="G440">
            <v>0</v>
          </cell>
          <cell r="H440">
            <v>64758</v>
          </cell>
          <cell r="I440">
            <v>0</v>
          </cell>
        </row>
        <row r="441">
          <cell r="G441">
            <v>0</v>
          </cell>
          <cell r="H441">
            <v>48833</v>
          </cell>
          <cell r="I441">
            <v>0</v>
          </cell>
        </row>
        <row r="442">
          <cell r="G442">
            <v>0</v>
          </cell>
          <cell r="H442">
            <v>66531</v>
          </cell>
          <cell r="I442">
            <v>0</v>
          </cell>
        </row>
        <row r="443">
          <cell r="G443">
            <v>0</v>
          </cell>
          <cell r="H443">
            <v>0</v>
          </cell>
          <cell r="I443">
            <v>0</v>
          </cell>
        </row>
        <row r="444">
          <cell r="G444">
            <v>0</v>
          </cell>
          <cell r="H444">
            <v>0</v>
          </cell>
          <cell r="I444">
            <v>0</v>
          </cell>
        </row>
        <row r="445">
          <cell r="G445">
            <v>0</v>
          </cell>
          <cell r="H445">
            <v>88314</v>
          </cell>
          <cell r="I445">
            <v>0</v>
          </cell>
        </row>
        <row r="446">
          <cell r="G446">
            <v>0</v>
          </cell>
          <cell r="H446">
            <v>69598</v>
          </cell>
          <cell r="I446">
            <v>0</v>
          </cell>
        </row>
        <row r="447">
          <cell r="G447">
            <v>0</v>
          </cell>
          <cell r="H447">
            <v>64758</v>
          </cell>
          <cell r="I447">
            <v>0</v>
          </cell>
        </row>
        <row r="448">
          <cell r="G448">
            <v>0</v>
          </cell>
          <cell r="H448">
            <v>33755</v>
          </cell>
          <cell r="I448">
            <v>0</v>
          </cell>
        </row>
        <row r="449">
          <cell r="G449">
            <v>0</v>
          </cell>
          <cell r="H449">
            <v>91475</v>
          </cell>
          <cell r="I449">
            <v>0</v>
          </cell>
        </row>
        <row r="450">
          <cell r="G450">
            <v>0</v>
          </cell>
          <cell r="H450">
            <v>73980</v>
          </cell>
          <cell r="I45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226"/>
      <sheetName val="0412"/>
      <sheetName val="0416"/>
      <sheetName val="0421"/>
      <sheetName val="0422"/>
      <sheetName val="0422 (2)"/>
      <sheetName val="0601 (1)"/>
      <sheetName val="원가계산서"/>
      <sheetName val="목표세부명세"/>
      <sheetName val="공문"/>
      <sheetName val="01"/>
      <sheetName val="입찰내역 발주처 양식"/>
      <sheetName val="유림콘도"/>
      <sheetName val="유림골조"/>
      <sheetName val="#REF"/>
      <sheetName val="Sheet4"/>
      <sheetName val="0422_(2)"/>
      <sheetName val="0601_(1)"/>
      <sheetName val="code"/>
      <sheetName val="Sheet3"/>
      <sheetName val="고정자산원본"/>
      <sheetName val="소비자가"/>
      <sheetName val="6월_가족사랑"/>
      <sheetName val="손익"/>
      <sheetName val="회사정보"/>
      <sheetName val="x"/>
      <sheetName val="고정희"/>
      <sheetName val="Sheet2"/>
      <sheetName val="요약(월별)"/>
      <sheetName val="호칭"/>
      <sheetName val="Tables"/>
      <sheetName val="Gillette Korea-01"/>
      <sheetName val="分类说明"/>
      <sheetName val="原因说明"/>
      <sheetName val="Sheet1"/>
      <sheetName val="P.M 별"/>
      <sheetName val="Sheet13"/>
      <sheetName val="Sheet14"/>
      <sheetName val="CAL1"/>
      <sheetName val="TTL"/>
      <sheetName val="금융비용"/>
      <sheetName val="내역"/>
      <sheetName val="실행내역서 "/>
      <sheetName val="집계표"/>
      <sheetName val="ENE-CAL"/>
      <sheetName val="지급자재"/>
      <sheetName val="갑지"/>
      <sheetName val="합의서"/>
      <sheetName val="개요"/>
      <sheetName val="실행"/>
      <sheetName val="CTEMCOST"/>
      <sheetName val="ELECTRIC"/>
      <sheetName val="SCHEDULE"/>
      <sheetName val="배명(단가)"/>
      <sheetName val="금융"/>
      <sheetName val="토적표"/>
      <sheetName val="부산제일극장"/>
      <sheetName val="시산표"/>
      <sheetName val="SG"/>
      <sheetName val="산출(설비_공량)"/>
      <sheetName val="갑지1"/>
      <sheetName val="은행"/>
      <sheetName val="LANGUAGE"/>
      <sheetName val="일위"/>
      <sheetName val="물가정보"/>
      <sheetName val="토목주소"/>
      <sheetName val="프랜트면허"/>
      <sheetName val="1ST"/>
      <sheetName val="실행(표지,갑,을)"/>
      <sheetName val="EP0618"/>
      <sheetName val="도급원가"/>
      <sheetName val="기안"/>
      <sheetName val="목차"/>
      <sheetName val="전체집계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갑지(추정)"/>
      <sheetName val="GAEYO"/>
      <sheetName val="JOKUN"/>
      <sheetName val="정산내역서"/>
      <sheetName val="Tables"/>
      <sheetName val="건축집계"/>
      <sheetName val="을"/>
      <sheetName val="적용률"/>
      <sheetName val="총물량"/>
      <sheetName val="일반전기"/>
      <sheetName val="Y-WORK"/>
      <sheetName val="직노"/>
      <sheetName val="총괄표"/>
      <sheetName val="BSD (2)"/>
      <sheetName val="계약내역서(을지)"/>
      <sheetName val="실행내역서 "/>
      <sheetName val="SUM-CTI"/>
      <sheetName val="갑지1"/>
      <sheetName val="음료실행"/>
      <sheetName val="Sheet5"/>
      <sheetName val="Y_WORK"/>
      <sheetName val="내역서"/>
      <sheetName val="Sheet1"/>
      <sheetName val="공통가설"/>
      <sheetName val="내역"/>
      <sheetName val="Customer Databas"/>
      <sheetName val="내역서 "/>
      <sheetName val="AP1"/>
      <sheetName val="표지 (2)"/>
      <sheetName val="DATA"/>
      <sheetName val="guard(mac)"/>
      <sheetName val="일위대가"/>
      <sheetName val="INPUT"/>
      <sheetName val="지주목시비량산출서"/>
      <sheetName val="단가조사"/>
      <sheetName val="danga"/>
      <sheetName val="ilch"/>
      <sheetName val="정부노임단가"/>
      <sheetName val="실행간접비용"/>
      <sheetName val="Total"/>
      <sheetName val="EKOG10건축"/>
      <sheetName val="본공사"/>
      <sheetName val="3.공통공사대비"/>
      <sheetName val="토목"/>
      <sheetName val="설직재-1"/>
      <sheetName val="PROJECT BRIEF(EX.NEW)"/>
      <sheetName val="TEST1"/>
      <sheetName val="연돌일위집계"/>
      <sheetName val="DS기성최종"/>
      <sheetName val="DS설변내역서"/>
      <sheetName val="실행(ALT1)"/>
      <sheetName val="갑지_추정_"/>
      <sheetName val="P-산#1-1(WOWA1)"/>
      <sheetName val="을지"/>
      <sheetName val="6호기"/>
      <sheetName val="1.우편집중내역서"/>
      <sheetName val="LEGEND"/>
      <sheetName val="#REF"/>
      <sheetName val="개요"/>
      <sheetName val="대우단가(풍산)"/>
      <sheetName val="NEYOK"/>
      <sheetName val="단가"/>
      <sheetName val="TYPE-A"/>
      <sheetName val="예산서"/>
      <sheetName val="전기"/>
      <sheetName val="CAB_OD"/>
      <sheetName val="1F"/>
      <sheetName val="판"/>
      <sheetName val="1995년 섹터별 매출"/>
      <sheetName val="예산내역서"/>
      <sheetName val="입찰안"/>
      <sheetName val="직공비"/>
      <sheetName val="적용기준"/>
      <sheetName val="Sheet6"/>
      <sheetName val="노임대장"/>
      <sheetName val="TB-내역서"/>
      <sheetName val="공사개요"/>
      <sheetName val="KLHT"/>
      <sheetName val="WORK"/>
      <sheetName val="1-1"/>
      <sheetName val="대비내역"/>
      <sheetName val="자료입력"/>
      <sheetName val="실행(표지,갑,을)"/>
      <sheetName val="노임"/>
      <sheetName val="코드"/>
      <sheetName val="내역1"/>
      <sheetName val="공통비(전체)"/>
      <sheetName val="목록"/>
      <sheetName val="입찰"/>
      <sheetName val="현경"/>
      <sheetName val="자재(원원+원대)"/>
      <sheetName val="출력일지(01월)"/>
      <sheetName val="설계"/>
      <sheetName val="차액보증"/>
      <sheetName val="기초일위"/>
      <sheetName val="건축공사실행"/>
      <sheetName val="공내역"/>
      <sheetName val="3_공통공사대비"/>
      <sheetName val="설비단가표"/>
      <sheetName val="CTEMCOST"/>
      <sheetName val="ELECTRIC"/>
      <sheetName val="1월"/>
      <sheetName val="설계명세"/>
      <sheetName val="9GNG운반"/>
      <sheetName val="견적내역"/>
      <sheetName val="Indirect Cost"/>
      <sheetName val="투찰"/>
      <sheetName val="백호우계수"/>
      <sheetName val="총괄"/>
      <sheetName val="개산공사비"/>
      <sheetName val="공사비산출내역"/>
      <sheetName val="대비표(토공1안)"/>
      <sheetName val="기본사항"/>
      <sheetName val="CAT_5"/>
      <sheetName val="N賃率-職"/>
      <sheetName val="gyun"/>
      <sheetName val="인사자료총집계"/>
      <sheetName val="(1)본선수량집계"/>
      <sheetName val="설비원가"/>
      <sheetName val="표지"/>
      <sheetName val="원가계산서"/>
      <sheetName val="1차설계변경내역"/>
      <sheetName val="°©Áö(ÃßÁ¤)"/>
      <sheetName val="°©Áö_ÃßÁ¤_"/>
      <sheetName val="³»¿ª1"/>
      <sheetName val="ÀÏÀ§´ë°¡"/>
      <sheetName val="1¿ù"/>
      <sheetName val="¸ñ·Ï"/>
      <sheetName val="½ÇÇà(Ç¥Áö,°©,À»)"/>
      <sheetName val="¼³°è¸í¼¼"/>
      <sheetName val="°ÇÃà°ø»ç½ÇÇà"/>
      <sheetName val="³ëÀÓ"/>
      <sheetName val="ÀÚÀç(¿ø¿ø+¿ø´ë)"/>
      <sheetName val="Ãâ·ÂÀÏÁö(01¿ù)"/>
      <sheetName val="°ÇÃàÁý°è"/>
      <sheetName val="¼³°è"/>
      <sheetName val="ÄÚµå"/>
      <sheetName val="Á¤ºÎ³ëÀÓ´Ü°¡"/>
      <sheetName val="ÃÑ¹°·®"/>
      <sheetName val="½ÇÇà(ALT1)"/>
      <sheetName val="ÀÔÂû"/>
      <sheetName val="Çö°æ"/>
      <sheetName val="¼³ºñ¿ø°¡"/>
      <sheetName val="Ç¥Áö"/>
      <sheetName val="±âÃÊÀÏÀ§"/>
      <sheetName val="°øÅë°¡¼³"/>
      <sheetName val="6È£±â"/>
      <sheetName val="Åä¸ñ"/>
      <sheetName val="º»°ø»ç"/>
      <sheetName val="°ø³»¿ª"/>
      <sheetName val="1Â÷¼³°èº¯°æ³»¿ª"/>
      <sheetName val="¿ø°¡°è»ê¼­"/>
      <sheetName val="인건비"/>
      <sheetName val="대전-교대(A1-A2)"/>
      <sheetName val="저"/>
      <sheetName val="재료비"/>
      <sheetName val="경비일반이윤"/>
      <sheetName val="노무비"/>
      <sheetName val="관리,공감"/>
      <sheetName val="4.2유효폭의 계산"/>
      <sheetName val="데이타"/>
      <sheetName val="식재인부"/>
      <sheetName val="노임단가"/>
      <sheetName val="단위수량"/>
      <sheetName val="수량산출"/>
      <sheetName val="해평견적"/>
      <sheetName val="대가목록"/>
      <sheetName val="남양시작동자105노65기1.3화1.2"/>
      <sheetName val="준검 내역서"/>
      <sheetName val="을-ATYPE"/>
      <sheetName val="기존단가 (2)"/>
      <sheetName val="기본일위"/>
      <sheetName val="I一般比"/>
      <sheetName val="새공통"/>
      <sheetName val="수량집계(방송설비)"/>
      <sheetName val="조직"/>
      <sheetName val="수량집계(전기시계)"/>
      <sheetName val="수량집계(출입통제)"/>
      <sheetName val="수량집계(통합배선)"/>
      <sheetName val="수량집계(CATV)"/>
      <sheetName val="수량집계(CCTV)"/>
      <sheetName val="원내역서3"/>
      <sheetName val="설계서"/>
      <sheetName val="자재단가"/>
      <sheetName val="집계"/>
      <sheetName val="위생기구"/>
      <sheetName val="기계실냉난방"/>
      <sheetName val="건축2"/>
      <sheetName val="일위대가 "/>
      <sheetName val="전력"/>
      <sheetName val="증감대비"/>
      <sheetName val="유림골조"/>
      <sheetName val="은행"/>
      <sheetName val="공사내역"/>
      <sheetName val="업체견적(거푸집)"/>
      <sheetName val="자재비"/>
      <sheetName val="BID"/>
      <sheetName val="골조"/>
      <sheetName val="돈암사업"/>
      <sheetName val="안내"/>
      <sheetName val="건축"/>
      <sheetName val="시점교대"/>
      <sheetName val="시중노임단가"/>
      <sheetName val=" 냉각수펌프"/>
      <sheetName val="공조기휀"/>
      <sheetName val="AHU집계"/>
      <sheetName val=" BM 셈플"/>
      <sheetName val="Sheet1 (2)"/>
      <sheetName val="실행대비"/>
      <sheetName val="단가표"/>
      <sheetName val="총괄갑 "/>
      <sheetName val="날개벽수량표"/>
      <sheetName val="건축원가"/>
      <sheetName val="부하계산서"/>
      <sheetName val="노임이"/>
      <sheetName val="파일의이용"/>
      <sheetName val="기성내역서표지"/>
      <sheetName val="변경내역서간지"/>
      <sheetName val="1.취수장"/>
      <sheetName val="노임,재료비"/>
      <sheetName val="DATA1"/>
      <sheetName val="난방열교"/>
      <sheetName val="급탕열교"/>
      <sheetName val="기본단가표"/>
      <sheetName val="국내조달(통합-1)"/>
      <sheetName val="b_balju_cho"/>
      <sheetName val="부하집계표"/>
      <sheetName val="갑지"/>
      <sheetName val="금융비용"/>
      <sheetName val="환산"/>
      <sheetName val="내   역"/>
      <sheetName val="기술부 VENDOR LIST"/>
      <sheetName val="경산"/>
      <sheetName val="금액"/>
      <sheetName val="토목설계(배수지+관로)"/>
      <sheetName val="공동"/>
      <sheetName val="단독"/>
      <sheetName val="수납장배치도"/>
      <sheetName val="터파기및재료"/>
      <sheetName val="실행철강하도"/>
      <sheetName val="NP-총정리"/>
      <sheetName val="45,46"/>
      <sheetName val="도급FORM"/>
      <sheetName val="2공구산출내역"/>
      <sheetName val="설계내역서"/>
      <sheetName val="Baby일위대가"/>
      <sheetName val="주요기준"/>
      <sheetName val="세부내역"/>
      <sheetName val="정화조동내역"/>
      <sheetName val="소비자가"/>
      <sheetName val="수량집계"/>
      <sheetName val="Front"/>
      <sheetName val="wall"/>
      <sheetName val="실행단가철(ems코드적용)"/>
      <sheetName val="관급"/>
      <sheetName val="중기"/>
      <sheetName val="시중노임"/>
      <sheetName val="수리결과"/>
      <sheetName val="노무비단가"/>
      <sheetName val="시설물일위"/>
      <sheetName val="조명율"/>
      <sheetName val="BM"/>
      <sheetName val="부대공"/>
      <sheetName val="포장공"/>
      <sheetName val="토공"/>
      <sheetName val="청천내"/>
      <sheetName val="Salary(해외)"/>
      <sheetName val="DJ1"/>
      <sheetName val="도급실행(본관-주차장)"/>
      <sheetName val="일위대가(가설)"/>
      <sheetName val="Macro7"/>
      <sheetName val="중기사용료"/>
      <sheetName val="수목단가"/>
      <sheetName val="시설수량표"/>
      <sheetName val="식재수량표"/>
      <sheetName val="일위목록"/>
      <sheetName val="기초단가"/>
      <sheetName val="명세"/>
      <sheetName val="패널"/>
      <sheetName val="대비"/>
      <sheetName val="집계표"/>
      <sheetName val="조건표"/>
      <sheetName val="말뚝지지력산정"/>
      <sheetName val="3BL공동구 수량"/>
      <sheetName val="일반공사"/>
      <sheetName val="변경내역"/>
      <sheetName val="스포회원매출"/>
      <sheetName val="BSD _2_"/>
      <sheetName val="전차선로 물량표"/>
      <sheetName val="일위대가(목록)"/>
      <sheetName val="프랜트면허"/>
      <sheetName val="하수급견적대비"/>
      <sheetName val="익산"/>
      <sheetName val="대치판정"/>
      <sheetName val="Sheet2"/>
      <sheetName val="시화점실행"/>
      <sheetName val="준공시전망_원본"/>
      <sheetName val="PAINT"/>
      <sheetName val="일위"/>
      <sheetName val="단면가정"/>
      <sheetName val="A01"/>
      <sheetName val="A11"/>
      <sheetName val="A16"/>
      <sheetName val="A02"/>
      <sheetName val="A03"/>
      <sheetName val="A04"/>
      <sheetName val="A05"/>
      <sheetName val="A06"/>
      <sheetName val="A07"/>
      <sheetName val="A08a"/>
      <sheetName val="A08b"/>
      <sheetName val="일반부표"/>
      <sheetName val="현장지지물물량"/>
      <sheetName val="현금"/>
      <sheetName val="백암비스타내역"/>
      <sheetName val="fs-e"/>
      <sheetName val="tax1"/>
      <sheetName val="Breakdown"/>
      <sheetName val="UnitRate"/>
      <sheetName val="내역서을지"/>
      <sheetName val="방수"/>
      <sheetName val="CODE"/>
      <sheetName val="주경기-오배수"/>
      <sheetName val="내역(전체)"/>
      <sheetName val="기계시공"/>
      <sheetName val="산근"/>
      <sheetName val="ACDIM6D"/>
      <sheetName val="토공(우물통,기타) "/>
      <sheetName val="설산1.나"/>
      <sheetName val="본사S"/>
      <sheetName val="SG"/>
      <sheetName val="ºÎÇÏ°è»ê¼­"/>
      <sheetName val="ÇöÀåÁöÁö¹°¹°·®"/>
      <sheetName val="±â°è½Ã°ø"/>
      <sheetName val="Àû¿ë·ü"/>
      <sheetName val="»ê±Ù"/>
      <sheetName val="EKOG10°ÇÃà"/>
      <sheetName val="À»Áö"/>
      <sheetName val="Åä°ø(¿ì¹°Åë,±âÅ¸) "/>
      <sheetName val="¼³»ê1.³ª"/>
      <sheetName val="º»»çS"/>
      <sheetName val="조경"/>
      <sheetName val="공종단가"/>
      <sheetName val="예가표"/>
      <sheetName val="DATE"/>
      <sheetName val="아파트 기성내역서"/>
      <sheetName val="주소록"/>
      <sheetName val="hvac(제어동)"/>
      <sheetName val="토목주소"/>
      <sheetName val="전체"/>
      <sheetName val="CATV"/>
      <sheetName val="부표총괄"/>
      <sheetName val="ITB COST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전기일위대가"/>
      <sheetName val="일위대가목록"/>
      <sheetName val="VALVE"/>
      <sheetName val="소요자재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실행예산서 총괄"/>
      <sheetName val="실행예산서갑1"/>
      <sheetName val="실행 예상액 (2)"/>
      <sheetName val="실행예산서(을)"/>
      <sheetName val="Sheet1"/>
      <sheetName val="Sheet2"/>
      <sheetName val="Sheet3"/>
      <sheetName val="갑지"/>
      <sheetName val="견적을"/>
      <sheetName val="SCHEDULE"/>
      <sheetName val="소요자재"/>
      <sheetName val="노무산출서"/>
      <sheetName val="정산내역서"/>
      <sheetName val="전기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목록"/>
      <sheetName val="2F 회의실견적(5_14 일대)"/>
      <sheetName val="소요자재"/>
      <sheetName val="노무산출서"/>
      <sheetName val="정산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EYO"/>
      <sheetName val="JOKUN"/>
      <sheetName val="갑지(추정)"/>
      <sheetName val="일위대가 "/>
      <sheetName val="갑지_추정_"/>
      <sheetName val="Sheet5"/>
      <sheetName val="실행(표지,갑,을)"/>
      <sheetName val="정부노임단가"/>
      <sheetName val="실행(ALT1)"/>
      <sheetName val="노임"/>
      <sheetName val="코드"/>
      <sheetName val="총물량"/>
      <sheetName val="설비단가표"/>
      <sheetName val="내역1"/>
      <sheetName val="목록"/>
      <sheetName val="건축집계"/>
      <sheetName val="자재(원원+원대)"/>
      <sheetName val="출력일지(01월)"/>
      <sheetName val="입찰"/>
      <sheetName val="현경"/>
      <sheetName val="일위대가"/>
      <sheetName val="설계"/>
      <sheetName val="BSD (2)"/>
      <sheetName val="기초일위"/>
      <sheetName val="CTEMCOST"/>
      <sheetName val="Total"/>
      <sheetName val="ELECTRIC"/>
      <sheetName val="1월"/>
      <sheetName val="Sheet6"/>
      <sheetName val="설계명세"/>
      <sheetName val="9GNG운반"/>
      <sheetName val="견적내역"/>
      <sheetName val="입찰안"/>
      <sheetName val="차액보증"/>
      <sheetName val="건축공사실행"/>
      <sheetName val="공통비(전체)"/>
      <sheetName val="내역"/>
      <sheetName val="공내역"/>
      <sheetName val="3_공통공사대비"/>
      <sheetName val="내역서"/>
      <sheetName val="SUM-CTI"/>
      <sheetName val="6호기"/>
      <sheetName val="Indirect Cost"/>
      <sheetName val="공통가설"/>
      <sheetName val="투찰"/>
      <sheetName val="직노"/>
      <sheetName val="백호우계수"/>
      <sheetName val="총괄"/>
      <sheetName val="적용률"/>
      <sheetName val="토목"/>
      <sheetName val="개산공사비"/>
      <sheetName val="공사비산출내역"/>
      <sheetName val="대비표(토공1안)"/>
      <sheetName val="원내역서3"/>
      <sheetName val="설계서"/>
      <sheetName val="기본사항"/>
      <sheetName val="기본일위"/>
      <sheetName val="본공사"/>
      <sheetName val="CAT_5"/>
      <sheetName val="자재단가"/>
      <sheetName val="집계"/>
      <sheetName val="설비원가"/>
      <sheetName val="표지"/>
      <sheetName val="을-ATYPE"/>
      <sheetName val="금액"/>
      <sheetName val="1차설계변경내역"/>
      <sheetName val="원가계산서"/>
      <sheetName val="단위수량"/>
      <sheetName val="관리,공감"/>
      <sheetName val="을지"/>
      <sheetName val="식재인부"/>
      <sheetName val="해평견적"/>
      <sheetName val="대가목록"/>
      <sheetName val="남양시작동자105노65기1.3화1.2"/>
      <sheetName val="4.2유효폭의 계산"/>
      <sheetName val="데이타"/>
      <sheetName val="노임단가"/>
      <sheetName val="수량산출"/>
      <sheetName val="준검 내역서"/>
      <sheetName val="(1)본선수량집계"/>
      <sheetName val="TYPE-A"/>
      <sheetName val="단가"/>
      <sheetName val="인사자료총집계"/>
      <sheetName val="위생기구"/>
      <sheetName val="기계실냉난방"/>
      <sheetName val="건축원가"/>
      <sheetName val="N賃率-職"/>
      <sheetName val="gyun"/>
      <sheetName val="전력"/>
      <sheetName val="증감대비"/>
      <sheetName val="유림골조"/>
      <sheetName val="°©Áö(ÃßÁ¤)"/>
      <sheetName val="°©Áö_ÃßÁ¤_"/>
      <sheetName val="³»¿ª1"/>
      <sheetName val="ÀÏÀ§´ë°¡"/>
      <sheetName val="1¿ù"/>
      <sheetName val="¸ñ·Ï"/>
      <sheetName val="½ÇÇà(Ç¥Áö,°©,À»)"/>
      <sheetName val="¼³°è¸í¼¼"/>
      <sheetName val="°ÇÃà°ø»ç½ÇÇà"/>
      <sheetName val="³ëÀÓ"/>
      <sheetName val="ÀÚÀç(¿ø¿ø+¿ø´ë)"/>
      <sheetName val="Ãâ·ÂÀÏÁö(01¿ù)"/>
      <sheetName val="°ÇÃàÁý°è"/>
      <sheetName val="¼³°è"/>
      <sheetName val="ÄÚµå"/>
      <sheetName val="Á¤ºÎ³ëÀÓ´Ü°¡"/>
      <sheetName val="ÃÑ¹°·®"/>
      <sheetName val="½ÇÇà(ALT1)"/>
      <sheetName val="ÀÔÂû"/>
      <sheetName val="Çö°æ"/>
      <sheetName val="¼³ºñ¿ø°¡"/>
      <sheetName val="Ç¥Áö"/>
      <sheetName val="±âÃÊÀÏÀ§"/>
      <sheetName val="°øÅë°¡¼³"/>
      <sheetName val="6È£±â"/>
      <sheetName val="Åä¸ñ"/>
      <sheetName val="º»°ø»ç"/>
      <sheetName val="°ø³»¿ª"/>
      <sheetName val="1Â÷¼³°èº¯°æ³»¿ª"/>
      <sheetName val="¿ø°¡°è»ê¼­"/>
      <sheetName val="인건비"/>
      <sheetName val="대전-교대(A1-A2)"/>
      <sheetName val="저"/>
      <sheetName val="재료비"/>
      <sheetName val="경비일반이윤"/>
      <sheetName val="노무비"/>
      <sheetName val="기존단가 (2)"/>
      <sheetName val="골조"/>
      <sheetName val="I一般比"/>
      <sheetName val="새공통"/>
      <sheetName val="돈암사업"/>
      <sheetName val="안내"/>
      <sheetName val="건축"/>
      <sheetName val="시점교대"/>
      <sheetName val="공사내역"/>
      <sheetName val="업체견적(거푸집)"/>
      <sheetName val="시중노임단가"/>
      <sheetName val=" 냉각수펌프"/>
      <sheetName val="공조기휀"/>
      <sheetName val="AHU집계"/>
      <sheetName val=" BM 셈플"/>
      <sheetName val="Sheet1 (2)"/>
      <sheetName val="실행대비"/>
      <sheetName val="단가표"/>
      <sheetName val="환산"/>
      <sheetName val="부하계산서"/>
      <sheetName val="은행"/>
      <sheetName val="내   역"/>
      <sheetName val="Baby일위대가"/>
      <sheetName val="수량집계(방송설비)"/>
      <sheetName val="조직"/>
      <sheetName val="수량집계(전기시계)"/>
      <sheetName val="수량집계(출입통제)"/>
      <sheetName val="수량집계(통합배선)"/>
      <sheetName val="수량집계(CATV)"/>
      <sheetName val="수량집계(CCTV)"/>
      <sheetName val="3.공통공사대비"/>
      <sheetName val="자재비"/>
      <sheetName val="BID"/>
      <sheetName val="건축2"/>
      <sheetName val="금융비용"/>
      <sheetName val="노임이"/>
      <sheetName val="기본단가표"/>
      <sheetName val="노임,재료비"/>
      <sheetName val="파일의이용"/>
      <sheetName val="기성내역서표지"/>
      <sheetName val="변경내역서간지"/>
      <sheetName val="DATA1"/>
      <sheetName val="난방열교"/>
      <sheetName val="급탕열교"/>
      <sheetName val="국내조달(통합-1)"/>
      <sheetName val="1.취수장"/>
      <sheetName val="sheet1"/>
      <sheetName val="b_balju_cho"/>
      <sheetName val="부하집계표"/>
      <sheetName val="경산"/>
      <sheetName val="정화조동내역"/>
      <sheetName val="소비자가"/>
      <sheetName val="수량집계"/>
      <sheetName val="#REF"/>
      <sheetName val="Front"/>
      <sheetName val="wall"/>
      <sheetName val="실행단가철(ems코드적용)"/>
      <sheetName val="관급"/>
      <sheetName val="중기"/>
      <sheetName val="시중노임"/>
      <sheetName val="공사개요"/>
      <sheetName val="토목설계(배수지+관로)"/>
      <sheetName val="공동"/>
      <sheetName val="단독"/>
      <sheetName val="수납장배치도"/>
      <sheetName val="터파기및재료"/>
      <sheetName val="실행철강하도"/>
      <sheetName val="NP-총정리"/>
      <sheetName val="45,46"/>
      <sheetName val="도급FORM"/>
      <sheetName val="2공구산출내역"/>
      <sheetName val="설계내역서"/>
      <sheetName val="총괄갑 "/>
      <sheetName val="주요기준"/>
      <sheetName val="BM"/>
      <sheetName val="부대공"/>
      <sheetName val="포장공"/>
      <sheetName val="토공"/>
      <sheetName val="청천내"/>
      <sheetName val="Salary(해외)"/>
      <sheetName val="연돌일위집계"/>
      <sheetName val="DJ1"/>
      <sheetName val="도급실행(본관-주차장)"/>
      <sheetName val="날개벽수량표"/>
      <sheetName val="세부내역"/>
      <sheetName val="갑지"/>
      <sheetName val="기술부 VENDOR LIST"/>
      <sheetName val="조명율"/>
      <sheetName val="중기사용료"/>
      <sheetName val="Macro7"/>
      <sheetName val="수목단가"/>
      <sheetName val="시설수량표"/>
      <sheetName val="식재수량표"/>
      <sheetName val="일위목록"/>
      <sheetName val="기초단가"/>
      <sheetName val="명세"/>
      <sheetName val="행거,슈,볼트,펌프,잡재"/>
      <sheetName val="스포회원매출"/>
      <sheetName val="단가조사"/>
      <sheetName val="현금"/>
      <sheetName val="익산"/>
      <sheetName val="일위대가(가설)"/>
      <sheetName val="수리결과"/>
      <sheetName val="노무비단가"/>
      <sheetName val="시설물일위"/>
      <sheetName val="패널"/>
      <sheetName val="대비"/>
      <sheetName val="집계표"/>
      <sheetName val="조건표"/>
      <sheetName val="말뚝지지력산정"/>
      <sheetName val="3BL공동구 수량"/>
      <sheetName val="일반공사"/>
      <sheetName val="변경내역"/>
      <sheetName val="BSD _2_"/>
      <sheetName val="전차선로 물량표"/>
      <sheetName val="일위대가(목록)"/>
      <sheetName val="프랜트면허"/>
      <sheetName val="하수급견적대비"/>
      <sheetName val="전기"/>
      <sheetName val="아파트"/>
      <sheetName val="COVER"/>
      <sheetName val="Customer Databas"/>
      <sheetName val="노무산출서"/>
      <sheetName val="설계명세서(종합)"/>
      <sheetName val="소요자재"/>
      <sheetName val="판매시설"/>
      <sheetName val="구리토평1전기"/>
      <sheetName val="부재리스트"/>
      <sheetName val="unit 4"/>
      <sheetName val="신청서"/>
      <sheetName val="그림"/>
      <sheetName val="구성1"/>
      <sheetName val="구성2"/>
      <sheetName val="구성3"/>
      <sheetName val="구성4"/>
      <sheetName val="그림2"/>
      <sheetName val="토목2"/>
      <sheetName val="코드표"/>
      <sheetName val="공사원가계산서"/>
      <sheetName val="우석문틀"/>
      <sheetName val="수지예산"/>
      <sheetName val="샤워실위생"/>
      <sheetName val="미장"/>
      <sheetName val="철골"/>
      <sheetName val="공문"/>
      <sheetName val="나.건축"/>
      <sheetName val="도근좌표"/>
      <sheetName val="철콘공사"/>
      <sheetName val="변경서식"/>
      <sheetName val="일위대가표"/>
      <sheetName val="일용직내역"/>
      <sheetName val="예산서"/>
      <sheetName val="20관리비율"/>
      <sheetName val="DATA테이블1 (2)"/>
      <sheetName val="건축원가계산서"/>
      <sheetName val="예정공정완"/>
      <sheetName val="비교표"/>
      <sheetName val="Internal Floor"/>
      <sheetName val="부산만덕"/>
      <sheetName val="수원율전"/>
      <sheetName val="안양주공"/>
      <sheetName val="표준일위대가"/>
      <sheetName val="파주"/>
      <sheetName val="수수료율표"/>
      <sheetName val="감액총괄표"/>
      <sheetName val="설비내역"/>
      <sheetName val="설계내역2"/>
      <sheetName val="아파트건축"/>
      <sheetName val="설계내역"/>
      <sheetName val="노원열병합  건축공사기성내역서"/>
      <sheetName val="TEL"/>
      <sheetName val="Tables"/>
      <sheetName val="을"/>
      <sheetName val="단위단가"/>
      <sheetName val="저수조"/>
      <sheetName val="급,배기팬"/>
      <sheetName val="급탕순환펌프"/>
      <sheetName val="순환펌프"/>
      <sheetName val="분당임차변경"/>
      <sheetName val="콘크리트타설집계표"/>
      <sheetName val="덕전리"/>
      <sheetName val="미디어고등학교"/>
      <sheetName val="Sheet2"/>
      <sheetName val="요율"/>
      <sheetName val="부대내역"/>
      <sheetName val="견적"/>
      <sheetName val="EQT-ESTN"/>
      <sheetName val="Y-WORK"/>
      <sheetName val="총괄표"/>
      <sheetName val="DATA"/>
      <sheetName val="계약내역서(을지)"/>
      <sheetName val="danga"/>
      <sheetName val="ilch"/>
      <sheetName val="Y_WORK"/>
      <sheetName val="실행내역서 "/>
      <sheetName val="갑지1"/>
      <sheetName val="음료실행"/>
      <sheetName val="guard(mac)"/>
      <sheetName val="INPUT"/>
      <sheetName val="표지 (2)"/>
      <sheetName val="지주목시비량산출서"/>
      <sheetName val="내역서 "/>
      <sheetName val="실행간접비용"/>
      <sheetName val="EKOG10건축"/>
      <sheetName val="설직재-1"/>
      <sheetName val="AP1"/>
      <sheetName val="PROJECT BRIEF(EX.NEW)"/>
      <sheetName val="TEST1"/>
      <sheetName val="DS기성최종"/>
      <sheetName val="DS설변내역서"/>
      <sheetName val="1.우편집중내역서"/>
      <sheetName val="개요"/>
      <sheetName val="대우단가(풍산)"/>
      <sheetName val="정산내역서"/>
      <sheetName val="일반전기"/>
      <sheetName val="LEGEND"/>
      <sheetName val="P-산#1-1(WOWA1)"/>
      <sheetName val="CAB_OD"/>
      <sheetName val="1F"/>
      <sheetName val="NEYOK"/>
      <sheetName val="1995년 섹터별 매출"/>
      <sheetName val="판"/>
      <sheetName val="현장지지물물량"/>
      <sheetName val="1-1"/>
      <sheetName val="대비내역"/>
      <sheetName val="입고현황(전체)"/>
      <sheetName val="전체"/>
      <sheetName val="ACDIM6D"/>
      <sheetName val="기계시공"/>
      <sheetName val="산근"/>
      <sheetName val="토공(우물통,기타) "/>
      <sheetName val="아파트 기성내역서"/>
      <sheetName val="정공공사"/>
      <sheetName val="토목주소"/>
      <sheetName val="Macro"/>
      <sheetName val="공사수행방안"/>
      <sheetName val="ºÎÇÏ°è»ê¼­"/>
      <sheetName val="ÇöÀåÁöÁö¹°¹°·®"/>
      <sheetName val="±â°è½Ã°ø"/>
      <sheetName val="Àû¿ë·ü"/>
      <sheetName val="»ê±Ù"/>
      <sheetName val="EKOG10°ÇÃà"/>
      <sheetName val="À»Áö"/>
      <sheetName val="Åä°ø(¿ì¹°Åë,±âÅ¸) "/>
      <sheetName val="¼³»ê1.³ª"/>
      <sheetName val="º»»çS"/>
      <sheetName val="SG"/>
      <sheetName val="설산1.나"/>
      <sheetName val="본사S"/>
      <sheetName val="조경"/>
      <sheetName val="공종단가"/>
      <sheetName val="예가표"/>
      <sheetName val="DATE"/>
      <sheetName val="내역(전체)"/>
      <sheetName val="주소록"/>
      <sheetName val="입찰보고"/>
      <sheetName val="9811"/>
      <sheetName val="재료"/>
      <sheetName val="설치자재"/>
      <sheetName val="IN2"/>
      <sheetName val="기계설비"/>
      <sheetName val="설비"/>
      <sheetName val="수지"/>
      <sheetName val="200"/>
    </sheetNames>
    <sheetDataSet>
      <sheetData sheetId="0"/>
      <sheetData sheetId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"/>
      <sheetName val="IMPEADENCE MAP 취수장"/>
      <sheetName val="정부노임단가"/>
      <sheetName val="수량산출"/>
      <sheetName val="내역서"/>
      <sheetName val="재1"/>
      <sheetName val="1단계"/>
      <sheetName val="REP-NG"/>
      <sheetName val="데이타"/>
      <sheetName val="DATA"/>
      <sheetName val="대비"/>
      <sheetName val="공사비 내역 (가)"/>
      <sheetName val="단가표 "/>
      <sheetName val="교통표지"/>
      <sheetName val="Y-WORK"/>
      <sheetName val="공통"/>
      <sheetName val="토공총괄표"/>
      <sheetName val="일위대가"/>
      <sheetName val="BID"/>
      <sheetName val="변화치수"/>
      <sheetName val=" 견적서"/>
      <sheetName val="차액보증"/>
      <sheetName val="수량산출서"/>
      <sheetName val="기초공"/>
      <sheetName val="기둥(원형)"/>
      <sheetName val="경산"/>
      <sheetName val="Sheet1"/>
      <sheetName val="N賃率-職"/>
      <sheetName val="3BL공동구 수량"/>
      <sheetName val="실행예산"/>
      <sheetName val="9GNG운반"/>
      <sheetName val="토목내역"/>
      <sheetName val="총괄표"/>
      <sheetName val="설계조건"/>
      <sheetName val="안정계산"/>
      <sheetName val="단면검토"/>
      <sheetName val="XL4Poppy"/>
      <sheetName val="단중표"/>
      <sheetName val="개소별수량산출"/>
      <sheetName val="부대내역"/>
      <sheetName val="설직재-1"/>
      <sheetName val="토공계산서(부체도로)"/>
      <sheetName val="견적대비 견적서"/>
      <sheetName val="2.설계제원"/>
      <sheetName val="설계명세서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초"/>
      <sheetName val="표제"/>
      <sheetName val="표제(산출)"/>
      <sheetName val="원가(강전)"/>
      <sheetName val="총괄(강전)"/>
      <sheetName val="전력"/>
      <sheetName val="전열"/>
      <sheetName val="전등"/>
      <sheetName val="원가(약전)"/>
      <sheetName val="총괄(약전)"/>
      <sheetName val="약전"/>
      <sheetName val="방송"/>
      <sheetName val="원가(소방)"/>
      <sheetName val="총괄(소방)"/>
      <sheetName val="소방"/>
      <sheetName val="산출"/>
      <sheetName val="자재비교표"/>
      <sheetName val="L-1-B"/>
      <sheetName val="등기구보강대"/>
      <sheetName val="기되메"/>
      <sheetName val="기터"/>
      <sheetName val="핸드홀(600)"/>
      <sheetName val="삼례공고(내역서)-2"/>
      <sheetName val="2F 회의실견적(5_14 일대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별"/>
      <sheetName val="설계명세서"/>
    </sheetNames>
    <sheetDataSet>
      <sheetData sheetId="0"/>
      <sheetData sheetId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(도서)"/>
      <sheetName val="변압기용량"/>
      <sheetName val="발전기"/>
      <sheetName val="발전기부하"/>
      <sheetName val="축전지"/>
      <sheetName val="전압조건(도서)"/>
      <sheetName val="전압(도서)"/>
      <sheetName val="부하조건(도서)"/>
      <sheetName val="조도계산서 (도서)"/>
      <sheetName val="조도계산서 _도서_"/>
      <sheetName val="ITEM"/>
      <sheetName val="#REF"/>
      <sheetName val="부하계산서"/>
      <sheetName val="인건비"/>
      <sheetName val="중기일위대가"/>
      <sheetName val="정부노임단가"/>
      <sheetName val="IMP(MAIN)"/>
      <sheetName val="IMP (REACTOR)"/>
      <sheetName val="MOTOR"/>
      <sheetName val="내역"/>
      <sheetName val="일위대가"/>
      <sheetName val="산#3-1"/>
      <sheetName val="횡배위치"/>
      <sheetName val="설계명세서"/>
      <sheetName val="실행예산"/>
      <sheetName val="부하(성남)"/>
      <sheetName val="출근부"/>
      <sheetName val="건축내역"/>
      <sheetName val="내역서"/>
      <sheetName val="WORK"/>
      <sheetName val="차액보증"/>
      <sheetName val="Y-WORK"/>
      <sheetName val="B"/>
      <sheetName val="견적시담(송포2공구)"/>
      <sheetName val="3BL공동구 수량"/>
      <sheetName val="현황산출서"/>
      <sheetName val="단가산출집계"/>
      <sheetName val="SE-611"/>
      <sheetName val="내역1"/>
      <sheetName val="여흥"/>
      <sheetName val="중기사용료"/>
      <sheetName val="TYPE-B 평균H"/>
      <sheetName val="현장지지물물량"/>
      <sheetName val="일반공사"/>
      <sheetName val="Sheet1"/>
      <sheetName val="표지"/>
      <sheetName val="DATA(BAC)"/>
      <sheetName val="별표 "/>
      <sheetName val="DS-LOAD"/>
      <sheetName val="금액내역서"/>
      <sheetName val="Sheet4"/>
      <sheetName val="ilch"/>
      <sheetName val="견적서"/>
      <sheetName val="을"/>
      <sheetName val="직노"/>
      <sheetName val="실행내역"/>
      <sheetName val="TABLE"/>
      <sheetName val="자재테이블"/>
      <sheetName val="원가"/>
      <sheetName val="단위중량"/>
      <sheetName val="ABUT수량-A1"/>
      <sheetName val="토사(PE)"/>
      <sheetName val="변화치수"/>
      <sheetName val="토공총괄집계"/>
      <sheetName val="I.설계조건"/>
      <sheetName val="수량산출서"/>
      <sheetName val="외자배분"/>
      <sheetName val="가시설(TYPE-A)"/>
      <sheetName val="1호맨홀가감수량"/>
      <sheetName val="1-1평균터파기고(1)"/>
      <sheetName val="1호맨홀수량산출"/>
      <sheetName val="지급자재"/>
      <sheetName val="단가"/>
      <sheetName val="시설물일위"/>
      <sheetName val="노임단가(0.3)"/>
      <sheetName val="노임단가"/>
      <sheetName val="9GNG운반"/>
      <sheetName val="단가표 (2)"/>
      <sheetName val="K1자재(3차등)"/>
      <sheetName val="도급및 실행내역"/>
      <sheetName val="내역서 "/>
      <sheetName val="재료집계"/>
      <sheetName val="2F 회의실견적(5_14 일대)"/>
      <sheetName val="Proposal"/>
      <sheetName val="BQ"/>
      <sheetName val="조인트"/>
      <sheetName val="신공"/>
      <sheetName val="내역표지"/>
      <sheetName val="CALCULATION"/>
      <sheetName val="General Data"/>
      <sheetName val="부대내역"/>
      <sheetName val="명세서"/>
      <sheetName val="조건표"/>
      <sheetName val="도"/>
      <sheetName val="플랜트 설치"/>
      <sheetName val="타공종이기"/>
      <sheetName val="Macro(전선)"/>
      <sheetName val="대비"/>
      <sheetName val="기계내역"/>
      <sheetName val="경비_원본"/>
      <sheetName val="CTEMCOST"/>
      <sheetName val="토목내역"/>
      <sheetName val="내력서"/>
      <sheetName val="투자효율분석"/>
      <sheetName val="壓降計算基本資料"/>
      <sheetName val="견적접수"/>
      <sheetName val="견적내역서"/>
      <sheetName val="말뚝물량"/>
      <sheetName val="교각계산"/>
      <sheetName val="보집계표"/>
      <sheetName val="방송노임"/>
      <sheetName val="토공"/>
      <sheetName val="집계표"/>
      <sheetName val="DATA1"/>
      <sheetName val="착공계"/>
      <sheetName val="단가대비"/>
      <sheetName val="정렬"/>
      <sheetName val="자판실행"/>
      <sheetName val="일위대가목차"/>
      <sheetName val="단가대비표"/>
      <sheetName val="원형맨홀수량"/>
      <sheetName val="spec1"/>
      <sheetName val="Total"/>
      <sheetName val="깨기"/>
      <sheetName val="단가조서"/>
      <sheetName val="근생APT-신마감"/>
      <sheetName val="복지관_FIART"/>
      <sheetName val="근생APT-FIART"/>
      <sheetName val="근생-FIART"/>
      <sheetName val="금액"/>
      <sheetName val="U-TYPE(1)"/>
      <sheetName val="FOOTING단면력"/>
      <sheetName val="JOINT1"/>
      <sheetName val="Sheet3 (2)"/>
      <sheetName val="123"/>
      <sheetName val="cable"/>
      <sheetName val="안정검토"/>
      <sheetName val="소비자가"/>
      <sheetName val="콘크리트 블록 유형별 수량"/>
      <sheetName val="6PILE  (돌출)"/>
      <sheetName val="2002계약현황"/>
      <sheetName val="하수실행"/>
      <sheetName val="계산중"/>
      <sheetName val="공사원가계산서"/>
      <sheetName val="8.PILE  (돌출)"/>
      <sheetName val="D25"/>
      <sheetName val="D16"/>
      <sheetName val="D22"/>
      <sheetName val="위치조서"/>
      <sheetName val="자재단가 산출근거"/>
      <sheetName val="노임"/>
      <sheetName val="N賃率-職"/>
      <sheetName val="Sheet1 (2)"/>
      <sheetName val="터파기및재료"/>
      <sheetName val=" 견적서"/>
      <sheetName val="사각맨홀"/>
      <sheetName val="1단계"/>
      <sheetName val="계약내력"/>
      <sheetName val="조도계산서_(도서)"/>
      <sheetName val="경산"/>
      <sheetName val="년도별시공"/>
      <sheetName val="단가표 "/>
      <sheetName val="가시설단위수량"/>
      <sheetName val="J형측구단위수량"/>
      <sheetName val="전기일위대가"/>
      <sheetName val="조도계산서__도서_"/>
      <sheetName val="IMP_(REACTOR)"/>
      <sheetName val="3BL공동구_수량"/>
      <sheetName val="별표_"/>
      <sheetName val="2F_회의실견적(5_14_일대)"/>
      <sheetName val="General_Data"/>
      <sheetName val="TYPE-B_평균H"/>
      <sheetName val="c_balju"/>
      <sheetName val="erl-b"/>
      <sheetName val="입력DATA"/>
      <sheetName val="바닥판"/>
      <sheetName val="일위대가(계측기설치)"/>
      <sheetName val="수량산출"/>
      <sheetName val="부대tu"/>
      <sheetName val="2002상반기노임기준"/>
      <sheetName val="2.내역서"/>
      <sheetName val="횡배수관"/>
      <sheetName val="관급단가"/>
      <sheetName val="D-3503"/>
      <sheetName val="공종별 집계"/>
      <sheetName val="단면가정"/>
      <sheetName val="가공비"/>
      <sheetName val="밸브설치"/>
      <sheetName val="원가계산서"/>
      <sheetName val="환률"/>
      <sheetName val="추가및 공제(방파제)"/>
      <sheetName val="수문보고"/>
      <sheetName val="INPUT"/>
      <sheetName val="데이타"/>
      <sheetName val="DATA"/>
      <sheetName val="반중력식옹벽3.5"/>
      <sheetName val="설계조건"/>
      <sheetName val="안정계산"/>
      <sheetName val="단면검토"/>
      <sheetName val="일위대가목록"/>
      <sheetName val="목차"/>
      <sheetName val="수질정화시설"/>
      <sheetName val="내역서(총)"/>
      <sheetName val="BJJI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안양동교 1안"/>
      <sheetName val="ANYANG-E"/>
      <sheetName val="단가산출서"/>
    </sheetNames>
    <definedNames>
      <definedName name="KYNGSADO"/>
      <definedName name="KYNGSAYL"/>
    </defined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명세서"/>
      <sheetName val="공리공제"/>
    </sheetNames>
    <sheetDataSet>
      <sheetData sheetId="0"/>
      <sheetData sheetId="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PCALC"/>
      <sheetName val="조도계산서 (도서)"/>
      <sheetName val="TABLE"/>
      <sheetName val="전차선로 물량표"/>
      <sheetName val="ITEM"/>
      <sheetName val="INPUT"/>
      <sheetName val="내역서"/>
      <sheetName val="보안등"/>
      <sheetName val="#REF"/>
      <sheetName val="부하LOAD"/>
      <sheetName val="노무비"/>
      <sheetName val="정부노임단가"/>
      <sheetName val="DATA"/>
      <sheetName val="EQ"/>
      <sheetName val="MEXICO-C"/>
      <sheetName val="공통(20-91)"/>
      <sheetName val="한강운반비"/>
      <sheetName val="노임"/>
      <sheetName val="자재"/>
      <sheetName val="96작생능"/>
      <sheetName val="IMPEADENCE MAP 취수장"/>
      <sheetName val="일위대가(원본)"/>
      <sheetName val="전기실및집수정"/>
      <sheetName val="기본일위"/>
      <sheetName val="Macro(조도)"/>
      <sheetName val="참조"/>
      <sheetName val="총괄"/>
      <sheetName val="횡배위치"/>
      <sheetName val="바닥판"/>
      <sheetName val="노임단가"/>
      <sheetName val="98NS-N"/>
      <sheetName val="BID"/>
      <sheetName val="2F 회의실견적(5_14 일대)"/>
      <sheetName val="내역"/>
      <sheetName val="일위산출"/>
      <sheetName val="수질정화시설"/>
      <sheetName val="수량산출"/>
      <sheetName val="REPT-NG"/>
      <sheetName val="001"/>
      <sheetName val="내역1"/>
      <sheetName val="3련 BOX"/>
      <sheetName val="FB25JN"/>
      <sheetName val="Sheet1"/>
      <sheetName val="일위대가"/>
      <sheetName val="POL6차-PIPING"/>
      <sheetName val="단중표"/>
      <sheetName val="설계가"/>
      <sheetName val="개요"/>
      <sheetName val="인건비"/>
      <sheetName val="ⴭⴭⴭⴭ"/>
      <sheetName val="MOTOR"/>
      <sheetName val="표지 (2)"/>
      <sheetName val="실행철강하도"/>
      <sheetName val="J형측구단위수량"/>
      <sheetName val="1호인버트수량"/>
      <sheetName val="갑지"/>
    </sheetNames>
    <sheetDataSet>
      <sheetData sheetId="0" refreshError="1">
        <row r="5">
          <cell r="B5" t="str">
            <v>LOP</v>
          </cell>
          <cell r="C5" t="str">
            <v>수량</v>
          </cell>
          <cell r="D5" t="str">
            <v>TYPE</v>
          </cell>
          <cell r="E5" t="str">
            <v>DIMENSION</v>
          </cell>
          <cell r="F5" t="str">
            <v>TAG</v>
          </cell>
          <cell r="G5" t="str">
            <v>설 비 명</v>
          </cell>
          <cell r="H5" t="str">
            <v>단위</v>
          </cell>
          <cell r="I5" t="str">
            <v>수량</v>
          </cell>
        </row>
        <row r="6">
          <cell r="B6" t="str">
            <v>NO.</v>
          </cell>
          <cell r="E6" t="str">
            <v>W x H x D x L</v>
          </cell>
          <cell r="F6" t="str">
            <v>NO.</v>
          </cell>
          <cell r="H6" t="str">
            <v>용량</v>
          </cell>
          <cell r="I6" t="str">
            <v>NL.</v>
          </cell>
          <cell r="J6" t="str">
            <v>SB.</v>
          </cell>
        </row>
        <row r="7">
          <cell r="B7" t="e">
            <v>#REF!</v>
          </cell>
        </row>
        <row r="8">
          <cell r="B8" t="str">
            <v>취수설비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품셈표"/>
      <sheetName val="노무임"/>
      <sheetName val="Sheet1"/>
      <sheetName val="Sheet2"/>
      <sheetName val="Sheet3"/>
      <sheetName val="기별1"/>
      <sheetName val="기별1-1"/>
      <sheetName val="설계서"/>
      <sheetName val="기별명세서"/>
      <sheetName val="지하철 역사이설"/>
      <sheetName val="노임단가표"/>
    </sheetNames>
    <definedNames>
      <definedName name="Macro13"/>
      <definedName name="Macro2"/>
    </definedNames>
    <sheetDataSet>
      <sheetData sheetId="0">
        <row r="420">
          <cell r="E420">
            <v>15882216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420">
          <cell r="E420">
            <v>15882216</v>
          </cell>
        </row>
      </sheetData>
      <sheetData sheetId="8"/>
      <sheetData sheetId="9" refreshError="1"/>
      <sheetData sheetId="10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별명세"/>
      <sheetName val="인입설계"/>
      <sheetName val="예산서"/>
      <sheetName val="운반비내역"/>
      <sheetName val="공리일공제"/>
      <sheetName val="인입요청"/>
      <sheetName val="Sheet7"/>
      <sheetName val="설계서"/>
      <sheetName val="노임단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표지"/>
      <sheetName val="목차"/>
      <sheetName val="공사계획서"/>
      <sheetName val="공사설명서"/>
      <sheetName val="시방서"/>
      <sheetName val="예정공정표"/>
      <sheetName val="공사비예산서"/>
      <sheetName val="설계명세서"/>
      <sheetName val="품산출서"/>
      <sheetName val="물량집계표"/>
      <sheetName val="2000상반기노임"/>
      <sheetName val="작업부산물"/>
      <sheetName val="맨홀부표"/>
      <sheetName val="핸드홀부표"/>
      <sheetName val="옥외관로집계"/>
      <sheetName val="터파기량집계"/>
      <sheetName val="터파기(진입로)"/>
      <sheetName val="터파기(경비실동)"/>
      <sheetName val="터파기(전체외곽)"/>
      <sheetName val="터파기(케이블덕트)"/>
      <sheetName val="터파기(부분외곽)"/>
      <sheetName val="터파기(전망대)"/>
      <sheetName val="터파기(창고)"/>
      <sheetName val="터파기(테니스장)"/>
      <sheetName val="터파기(망루)"/>
      <sheetName val="터파기(경비실)"/>
      <sheetName val="터파기( 출입감시A)"/>
      <sheetName val="터파기( 출입감시B)"/>
      <sheetName val="터파기(765스트락쳐)"/>
      <sheetName val="터파기(345스트락쳐)"/>
      <sheetName val="적용근거"/>
      <sheetName val="Sheet7"/>
      <sheetName val="설계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손익"/>
      <sheetName val="Sheet1"/>
      <sheetName val="Sheet2"/>
      <sheetName val="Sheet3"/>
      <sheetName val="갑지"/>
      <sheetName val="견적을"/>
      <sheetName val="SCHEDULE"/>
      <sheetName val="갑지(추정)"/>
      <sheetName val="소요자재"/>
      <sheetName val="DAT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요약전"/>
      <sheetName val="설계기본"/>
      <sheetName val="총물량내역"/>
      <sheetName val="사업소별예산"/>
      <sheetName val="노드내역"/>
      <sheetName val="적용노임"/>
      <sheetName val="품셈표"/>
      <sheetName val="2000상반기노임"/>
      <sheetName val="Sheet7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임단가표"/>
      <sheetName val="품셈"/>
      <sheetName val="직재"/>
      <sheetName val="재집"/>
      <sheetName val="과천MAIN"/>
      <sheetName val="노임"/>
      <sheetName val="2000상반기노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"/>
      <sheetName val="내역"/>
      <sheetName val="과천MAIN"/>
      <sheetName val="DATA"/>
      <sheetName val="인건-측정"/>
      <sheetName val="일위대가"/>
      <sheetName val="담양금강현장사무실"/>
      <sheetName val="내역서"/>
      <sheetName val="일위대가서식"/>
      <sheetName val="개요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  <sheetName val="총괄"/>
      <sheetName val="집계표"/>
      <sheetName val="내역"/>
      <sheetName val="Sheet1"/>
      <sheetName val="결재판-NO!삭제"/>
      <sheetName val="Total"/>
      <sheetName val="가설공사"/>
      <sheetName val="철근콘크리트공사"/>
      <sheetName val="조적공사"/>
      <sheetName val="방수공사"/>
      <sheetName val="미장공사"/>
      <sheetName val="타일공사"/>
      <sheetName val="목공사"/>
      <sheetName val="수장공사"/>
      <sheetName val="가구공사"/>
      <sheetName val="도장공사 "/>
      <sheetName val="금속공사"/>
      <sheetName val="창호공사"/>
      <sheetName val="유리공사"/>
      <sheetName val="지붕및홈통공사"/>
      <sheetName val="잡공사"/>
      <sheetName val="ARCH"/>
      <sheetName val="JUCK"/>
      <sheetName val="노임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전체"/>
      <sheetName val="일위"/>
      <sheetName val="교량별수량"/>
      <sheetName val="JUCKEYK"/>
      <sheetName val="품셈"/>
      <sheetName val="노임단가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도서납품확인"/>
      <sheetName val="조명"/>
      <sheetName val="마감"/>
      <sheetName val="문제"/>
      <sheetName val="변경"/>
      <sheetName val="갑지"/>
      <sheetName val="견적을"/>
      <sheetName val="SCHEDULE"/>
      <sheetName val="소요자재"/>
      <sheetName val="노무산출서"/>
      <sheetName val="정산내역서"/>
      <sheetName val="아파트기별"/>
      <sheetName val="공리일"/>
      <sheetName val="일반전기"/>
      <sheetName val="설계명세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D"/>
      <sheetName val="장비"/>
      <sheetName val="외주"/>
      <sheetName val="S0"/>
      <sheetName val="BID"/>
      <sheetName val="내역서"/>
      <sheetName val="NONH-1"/>
      <sheetName val="성단물량"/>
      <sheetName val="동해title"/>
    </sheetNames>
    <definedNames>
      <definedName name="print_net"/>
      <definedName name="select_bg"/>
      <definedName name="select_gg"/>
      <definedName name="select_gi"/>
      <definedName name="select_gjj3"/>
      <definedName name="select_gjp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목"/>
      <sheetName val="수량목 (3)"/>
      <sheetName val="블럭집계표"/>
      <sheetName val="Sheet1"/>
      <sheetName val="자재집계표 "/>
      <sheetName val="내역적용"/>
      <sheetName val="위치조서"/>
      <sheetName val="배수관집계"/>
      <sheetName val=".횡배수집계"/>
      <sheetName val="종배수관집계"/>
      <sheetName val="측구공집계"/>
      <sheetName val="구조물연장"/>
      <sheetName val="집수정집계"/>
      <sheetName val="석축공집계"/>
      <sheetName val="도수로집계"/>
      <sheetName val="접속포장총괄"/>
      <sheetName val="접속포장수량집계"/>
      <sheetName val="자재단가"/>
      <sheetName val="동원(3)"/>
      <sheetName val="예정(3)"/>
      <sheetName val="입력데이타"/>
      <sheetName val="철근중량"/>
      <sheetName val="200"/>
      <sheetName val="손익분석"/>
      <sheetName val="DANGA"/>
      <sheetName val="조경일람"/>
      <sheetName val="토적집계(1,2공구)"/>
      <sheetName val="48전력선로일위"/>
      <sheetName val="220 (2)"/>
      <sheetName val="골재산출"/>
      <sheetName val="2000년 공정표"/>
      <sheetName val="수량산출서"/>
      <sheetName val="ABUT수량-A1"/>
      <sheetName val="총괄"/>
      <sheetName val="날개수량1.5"/>
      <sheetName val="POOM_MOTO"/>
      <sheetName val="POOM_MOTO2"/>
      <sheetName val="철근집계표"/>
      <sheetName val="입출재고현황 (2)"/>
      <sheetName val="내역서"/>
      <sheetName val="년도별시공"/>
      <sheetName val="직노"/>
      <sheetName val="실행내역"/>
      <sheetName val="일위대가표"/>
      <sheetName val="원가계산서"/>
      <sheetName val="갑지1"/>
      <sheetName val="기본자료"/>
      <sheetName val="봉룡천"/>
      <sheetName val="기별(종합)"/>
      <sheetName val="2000전체분"/>
      <sheetName val="2000년1차"/>
      <sheetName val="적용토목"/>
      <sheetName val="내역"/>
      <sheetName val="일위목록"/>
      <sheetName val="품셈총괄표"/>
      <sheetName val="주beam"/>
      <sheetName val="개요"/>
      <sheetName val="건축"/>
      <sheetName val="2.호선별예상실적"/>
      <sheetName val="tggwan(mac)"/>
      <sheetName val="FILE1"/>
      <sheetName val="노임"/>
      <sheetName val="일위대가"/>
      <sheetName val="DATA"/>
      <sheetName val="영창26"/>
      <sheetName val="ES조서출력하기"/>
      <sheetName val="미드수량"/>
      <sheetName val="계약내력"/>
      <sheetName val="구조물공"/>
      <sheetName val="그림"/>
      <sheetName val="그림2"/>
      <sheetName val="내역(설계)"/>
      <sheetName val="신지시행분"/>
      <sheetName val="데리네이타현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갑 "/>
      <sheetName val="견적을 "/>
      <sheetName val="Sheet1"/>
      <sheetName val="Sheet2"/>
      <sheetName val="Sheet3"/>
      <sheetName val="갑지"/>
      <sheetName val="견적을"/>
      <sheetName val="SCHEDULE"/>
      <sheetName val="견적"/>
      <sheetName val="설계명세서_선로_"/>
      <sheetName val="내역서"/>
      <sheetName val="설계명세서(선로)"/>
      <sheetName val="원가계산서"/>
      <sheetName val="BI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양식"/>
      <sheetName val="골재산출"/>
      <sheetName val="자재중량"/>
      <sheetName val="산출양식 (2)"/>
      <sheetName val="목재창호"/>
      <sheetName val="루바설치공사"/>
      <sheetName val="흄관"/>
      <sheetName val="관접합"/>
      <sheetName val="장애자타일"/>
      <sheetName val="벤치플륨관"/>
      <sheetName val="모르타르기계배관타설"/>
      <sheetName val="후로링설치"/>
      <sheetName val="천장텍스붙임"/>
      <sheetName val="알미늄창"/>
      <sheetName val="샌드위치판넬설치"/>
      <sheetName val="벽지바르기"/>
      <sheetName val="장판붙이기"/>
      <sheetName val="돌담쌓기"/>
      <sheetName val="콘크리트깨기"/>
      <sheetName val="산출양식"/>
      <sheetName val="골함석잇기"/>
      <sheetName val="우드륨,데코타일"/>
      <sheetName val="온수기설치"/>
      <sheetName val="스치로폴"/>
      <sheetName val="일위대가서식"/>
      <sheetName val="철근용접"/>
      <sheetName val="철거"/>
      <sheetName val="철거및헐기"/>
      <sheetName val="콘크리트컷팅"/>
      <sheetName val="테라죠타일"/>
      <sheetName val="전기온돌판넬"/>
      <sheetName val="창호일위대가"/>
      <sheetName val="창호일위대가 (2)"/>
      <sheetName val="벤치플륨관설치"/>
      <sheetName val="다발관일위"/>
      <sheetName val="샌드위치판넬 (폐기물처리비)"/>
      <sheetName val="2003년 골재단가"/>
      <sheetName val="경량철골천정틀"/>
      <sheetName val="전기온풍기이설"/>
      <sheetName val="원형거푸집"/>
      <sheetName val="Sheet1"/>
      <sheetName val="수량목 (3)"/>
      <sheetName val="위치조서"/>
      <sheetName val="일위대가"/>
      <sheetName val="FB25JN"/>
      <sheetName val="내역"/>
      <sheetName val="집계표1"/>
      <sheetName val="입출재고현황 (2)"/>
      <sheetName val="내역서"/>
      <sheetName val="DATA"/>
      <sheetName val="개요"/>
      <sheetName val="원가계산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FB25JN"/>
      <sheetName val="SN-PF25T"/>
      <sheetName val="FB25CN"/>
      <sheetName val="GF25JN"/>
      <sheetName val="GF25JCN"/>
      <sheetName val="GC25JN"/>
      <sheetName val="GC50JN"/>
      <sheetName val="UF25GP"/>
      <sheetName val="UF25HP"/>
      <sheetName val="UF25TP"/>
      <sheetName val="UF50GP"/>
      <sheetName val="PL25GP"/>
      <sheetName val="PL50GP"/>
      <sheetName val="PF25GP"/>
      <sheetName val="PF50GP"/>
      <sheetName val="DP2T"/>
      <sheetName val="DM1T"/>
      <sheetName val="BS"/>
      <sheetName val="SB"/>
      <sheetName val="AF(벽체)"/>
      <sheetName val="AF(천정)"/>
      <sheetName val="고무안전리브"/>
      <sheetName val="라왕몰딩"/>
      <sheetName val="라왕걸레받이"/>
      <sheetName val="유공ST'L RIB"/>
      <sheetName val="코펜하겐리브"/>
      <sheetName val="방음문(편개)"/>
      <sheetName val="방음문(양개)"/>
      <sheetName val="방음시창1M2 이하"/>
      <sheetName val="방음시창1M2 이상"/>
      <sheetName val="방음시창KSW1P"/>
      <sheetName val="방음시창KSW2P"/>
      <sheetName val="방음시창KSW3P"/>
      <sheetName val="벽체방진기"/>
      <sheetName val="벽돌지지기"/>
      <sheetName val="벽지지브라켓트"/>
      <sheetName val="흡음루바"/>
      <sheetName val="ACCESS FL."/>
      <sheetName val="ACCESS FL. (2)"/>
      <sheetName val="TECTUM"/>
      <sheetName val="TEC+FAB마감"/>
      <sheetName val="GC50JN (2)"/>
      <sheetName val="FB25JCN  (2)"/>
      <sheetName val="Sheet1"/>
      <sheetName val="일위대가양식"/>
      <sheetName val="자재중량"/>
      <sheetName val="SLAB"/>
      <sheetName val="과천MAIN"/>
      <sheetName val="입출재고현황 (2)"/>
      <sheetName val="위치조서"/>
      <sheetName val="수로단위수량"/>
      <sheetName val="내역"/>
      <sheetName val="일위대가서식"/>
      <sheetName val="DATA"/>
      <sheetName val="SG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건설"/>
      <sheetName val="태경"/>
      <sheetName val="금빛"/>
      <sheetName val="세일"/>
      <sheetName val="동영"/>
      <sheetName val="준공청소"/>
      <sheetName val="모빌랙"/>
      <sheetName val="전기"/>
      <sheetName val="도장"/>
      <sheetName val="동서"/>
      <sheetName val="통신"/>
      <sheetName val="아름"/>
      <sheetName val="싱크장"/>
      <sheetName val="성단물량"/>
      <sheetName val="설계명세서(선로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"/>
      <sheetName val="입찰결과보고"/>
      <sheetName val="포기각서"/>
      <sheetName val="대외공문"/>
      <sheetName val="도급표준계약서"/>
      <sheetName val="하도급계약서"/>
      <sheetName val="Sheet5"/>
      <sheetName val="FB25JN"/>
      <sheetName val="laroux"/>
    </sheetNames>
    <sheetDataSet>
      <sheetData sheetId="0"/>
      <sheetData sheetId="1">
        <row r="3">
          <cell r="D3" t="str">
            <v>황룡지구 배수개선사업</v>
          </cell>
        </row>
      </sheetData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기본설계서 "/>
      <sheetName val="기본"/>
      <sheetName val="첨2. 공사계획서"/>
      <sheetName val="1.자금계획서"/>
      <sheetName val="2.공사비예산서"/>
      <sheetName val="3. 예정공정표 "/>
      <sheetName val="4. 설계명세서(155)"/>
      <sheetName val="4-1.일위대가표(155M)"/>
      <sheetName val="4-2물량집계(155M)"/>
      <sheetName val="4. 설계명세서 (45M)"/>
      <sheetName val="4-1.일위대가표(45)"/>
      <sheetName val="4-2물량집계 (45)"/>
      <sheetName val="4. 설계명세서 (M13)"/>
      <sheetName val="4-1.일위대가표  (M13)"/>
      <sheetName val="4-2 물량총괄표(M13)"/>
      <sheetName val="155M 가격"/>
      <sheetName val="45M 가격"/>
      <sheetName val="소용량"/>
      <sheetName val="MX13가격"/>
      <sheetName val="IDF가격"/>
      <sheetName val="#REF"/>
      <sheetName val="노임"/>
      <sheetName val="S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일위대가내역"/>
      <sheetName val="일위대가목록"/>
      <sheetName val="갑지"/>
      <sheetName val="을지"/>
      <sheetName val="을지 (1)"/>
      <sheetName val="갑지 (1)"/>
      <sheetName val="Sheet1"/>
      <sheetName val="Sheet2"/>
      <sheetName val="Sheet3"/>
      <sheetName val="견적을"/>
      <sheetName val="SCHEDULE"/>
      <sheetName val="총괄집계표"/>
      <sheetName val="S0"/>
      <sheetName val="직재"/>
      <sheetName val="재집"/>
      <sheetName val="20층 커텐"/>
      <sheetName val="간접경상비"/>
      <sheetName val="전기"/>
      <sheetName val="2.대외공문"/>
      <sheetName val="Total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포장총괄"/>
      <sheetName val="포장공집계표"/>
      <sheetName val="포장공"/>
      <sheetName val="폐기물"/>
      <sheetName val="교량깨기"/>
      <sheetName val="포장깨기"/>
      <sheetName val="Sheet1"/>
      <sheetName val="기초일위"/>
      <sheetName val="G.R300경비"/>
      <sheetName val="수원공사비"/>
      <sheetName val="자재대"/>
      <sheetName val="식재인부"/>
      <sheetName val="4.2유효폭의 계산"/>
      <sheetName val="내역서"/>
      <sheetName val="약품공급2"/>
      <sheetName val="사급자재"/>
      <sheetName val="일위대가목록"/>
      <sheetName val="약품설비"/>
      <sheetName val="수량산출"/>
      <sheetName val="일위대가-1"/>
      <sheetName val="내역갑지"/>
      <sheetName val="노임"/>
      <sheetName val="INPUT"/>
      <sheetName val="J형측구단위수량"/>
      <sheetName val="입찰결과보고"/>
      <sheetName val="DATA"/>
      <sheetName val="횡배수관집현황(2공구)"/>
      <sheetName val="FB25JN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구매의뢰"/>
      <sheetName val="소요자재(구매)"/>
      <sheetName val="지시서"/>
      <sheetName val="지시서(보관)"/>
      <sheetName val="계통도"/>
      <sheetName val="피스표"/>
      <sheetName val="기안"/>
      <sheetName val="공사설명서"/>
      <sheetName val="공사계획서"/>
      <sheetName val="공사비예산서"/>
      <sheetName val="소요자재명세서"/>
      <sheetName val="설계명세서(선로)"/>
      <sheetName val="기본요율"/>
      <sheetName val="cost9801"/>
      <sheetName val="공리일"/>
      <sheetName val="소요자재"/>
      <sheetName val="노무산출서"/>
      <sheetName val="아파트기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주택비교갑"/>
      <sheetName val="주택비교"/>
      <sheetName val="Sheet1"/>
      <sheetName val="Sheet2"/>
      <sheetName val="Sheet3"/>
      <sheetName val="주택견적비교"/>
      <sheetName val="JUCKEYK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갑지"/>
      <sheetName val="원가계산서(건축)"/>
      <sheetName val="XL4Poppy"/>
      <sheetName val="설계내역서"/>
      <sheetName val="노임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품셈표"/>
      <sheetName val="노무임"/>
      <sheetName val="Sheet1"/>
      <sheetName val="Sheet2"/>
      <sheetName val="Sheet3"/>
      <sheetName val="기별1"/>
      <sheetName val="기별1-1"/>
      <sheetName val="설계서"/>
      <sheetName val="기별명세서"/>
      <sheetName val="직재"/>
      <sheetName val="재집"/>
      <sheetName val="설계내역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,공사설명서"/>
      <sheetName val="예정공정표"/>
      <sheetName val="동원인원계획표"/>
      <sheetName val="총공사비"/>
      <sheetName val="공사원가계산서"/>
      <sheetName val="예산내역서(총괄)"/>
      <sheetName val="예산내역서(목록)"/>
      <sheetName val="예산내역서"/>
      <sheetName val="호표리스트"/>
      <sheetName val="일위대가표"/>
      <sheetName val="공종리스트"/>
      <sheetName val="사급자재조서"/>
      <sheetName val="공종 합 계산"/>
      <sheetName val="지입자재내역"/>
      <sheetName val="가.라다"/>
      <sheetName val="나. hp,트로프"/>
      <sheetName val="다.pe,후강"/>
      <sheetName val="라.c형찬넬"/>
      <sheetName val="마.스파이랄"/>
      <sheetName val="바.케이블총괄"/>
      <sheetName val="바.광케이블산출"/>
      <sheetName val="운반공사,공구손료"/>
      <sheetName val="공제대산출"/>
      <sheetName val="pe내관피스표"/>
      <sheetName val="H피스총괄"/>
      <sheetName val="D피스총괄"/>
      <sheetName val="HS피스총괄"/>
      <sheetName val="H피스"/>
      <sheetName val="D피스"/>
      <sheetName val="HS피스"/>
      <sheetName val="동원인원산출"/>
      <sheetName val="공구손료산출"/>
      <sheetName val="설계서Mac"/>
      <sheetName val="Module1"/>
      <sheetName val="Module2"/>
      <sheetName val="예산내역서_총괄_"/>
      <sheetName val="설계명세서"/>
      <sheetName val="내역서"/>
      <sheetName val="직재"/>
      <sheetName val="재집"/>
    </sheetNames>
    <sheetDataSet>
      <sheetData sheetId="0"/>
      <sheetData sheetId="1">
        <row r="75">
          <cell r="O75">
            <v>2328322</v>
          </cell>
        </row>
      </sheetData>
      <sheetData sheetId="2">
        <row r="12">
          <cell r="O12">
            <v>470085.05</v>
          </cell>
        </row>
      </sheetData>
      <sheetData sheetId="3"/>
      <sheetData sheetId="4"/>
      <sheetData sheetId="5"/>
      <sheetData sheetId="6">
        <row r="10">
          <cell r="G10">
            <v>5195869</v>
          </cell>
        </row>
      </sheetData>
      <sheetData sheetId="7"/>
      <sheetData sheetId="8">
        <row r="75">
          <cell r="O75">
            <v>2328322</v>
          </cell>
        </row>
      </sheetData>
      <sheetData sheetId="9">
        <row r="10">
          <cell r="G10">
            <v>5195869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2">
          <cell r="O12">
            <v>470085.05</v>
          </cell>
        </row>
      </sheetData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목록"/>
      <sheetName val="일위대가내역"/>
      <sheetName val="Sheet1"/>
      <sheetName val="Sheet2"/>
      <sheetName val="Sheet3"/>
      <sheetName val="예산내역서(총괄)"/>
      <sheetName val="예산내역서"/>
      <sheetName val="공제대산출"/>
      <sheetName val="설계명세서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인입기별명세"/>
      <sheetName val="인입요청"/>
      <sheetName val="설계명세서"/>
      <sheetName val="Total"/>
      <sheetName val="예산내역서(총괄)"/>
      <sheetName val="예산내역서"/>
      <sheetName val="공제대산출"/>
    </sheetNames>
    <sheetDataSet>
      <sheetData sheetId="0"/>
      <sheetData sheetId="1"/>
      <sheetData sheetId="2">
        <row r="39">
          <cell r="L39">
            <v>4027291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000000"/>
      <sheetName val="견적갑13F"/>
      <sheetName val="견적을13F"/>
      <sheetName val="견적갑14F (2)"/>
      <sheetName val="견적을14F (2)"/>
      <sheetName val="견적15갑 (2)"/>
      <sheetName val="갑지"/>
      <sheetName val="견적을"/>
      <sheetName val="SCHEDULE"/>
      <sheetName val="#REF"/>
      <sheetName val="교환노무"/>
      <sheetName val="직재"/>
      <sheetName val="재집"/>
      <sheetName val="건설기계"/>
      <sheetName val="노임"/>
      <sheetName val="단가산출"/>
      <sheetName val="사급자재"/>
      <sheetName val="일위대가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방음창"/>
      <sheetName val="방음창-3P"/>
      <sheetName val="ST'L방음문"/>
      <sheetName val="SUS방음문"/>
      <sheetName val="레쟈방음문"/>
      <sheetName val="FB25JCN "/>
      <sheetName val="FB25JN"/>
      <sheetName val="UF25JN"/>
      <sheetName val="FB25CN"/>
      <sheetName val="DP2T"/>
      <sheetName val="DP4T"/>
      <sheetName val="ACCESS FL."/>
      <sheetName val="ACCESS FL(2)"/>
      <sheetName val="FB25CN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운반도"/>
      <sheetName val="설명서"/>
      <sheetName val="천공량"/>
      <sheetName val="표지 "/>
      <sheetName val="보완결과"/>
      <sheetName val="보완"/>
      <sheetName val="FB25J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간지"/>
      <sheetName val="자재총괄"/>
      <sheetName val="시멘트레미콘구입량"/>
      <sheetName val="골재구입량"/>
      <sheetName val="3구조물공간지"/>
      <sheetName val="1집계표간지"/>
      <sheetName val="구조물공집계표"/>
      <sheetName val="토공집계표"/>
      <sheetName val="2여과지"/>
      <sheetName val="여과지집계표"/>
      <sheetName val="여과지"/>
      <sheetName val="여과지토적표"/>
      <sheetName val="3배수지"/>
      <sheetName val="배수지집계표"/>
      <sheetName val="배수지"/>
      <sheetName val="배수지토적표"/>
      <sheetName val="4염소투입실"/>
      <sheetName val="염소투입실집계표"/>
      <sheetName val="염소투입실공사"/>
      <sheetName val="지장물보호(수집)"/>
      <sheetName val="지장물산근"/>
      <sheetName val="지장물보호공단위수량"/>
      <sheetName val="1.토공집계"/>
      <sheetName val="2.관대집계표"/>
      <sheetName val="접합"/>
      <sheetName val="3.구조물공"/>
      <sheetName val="4.포장공"/>
      <sheetName val="5.부대공"/>
      <sheetName val="6.주요자재대"/>
      <sheetName val="7.폐기물집계"/>
      <sheetName val="VXXX"/>
      <sheetName val="Recovered_Sheet1"/>
      <sheetName val="관로공집계"/>
      <sheetName val="수밀검사조서"/>
      <sheetName val="본관조서(PVC)"/>
      <sheetName val="PVC접합개소 산출서"/>
      <sheetName val="PVC이중벽관D300집계"/>
      <sheetName val="PVC이중벽관D300집계-OPEN"/>
      <sheetName val="PVCDC300단위집계-OPEN"/>
      <sheetName val="PVCDC300단위수량-OPEN"/>
      <sheetName val="PVC이중벽관D300집계-가설흙막이"/>
      <sheetName val="PVCDC300단위집계-가설흙막이"/>
      <sheetName val="PVCDC300단위수량-가설흙막이"/>
      <sheetName val="전체맨홀집계"/>
      <sheetName val="원형1호맨홀집계표"/>
      <sheetName val="오수맨홀조서"/>
      <sheetName val="원형1맨홀(무근)집계표"/>
      <sheetName val="원형1호맨홀(철근)집계표"/>
      <sheetName val="오수원형1호맨홀단위집계"/>
      <sheetName val="오수원형맨홀1호"/>
      <sheetName val="원형1호맨홀(철근)단위수량집계"/>
      <sheetName val="원형1호맨홀(철근)단위수량"/>
      <sheetName val="표지"/>
      <sheetName val="1.토총"/>
      <sheetName val="토적"/>
      <sheetName val="가정오수"/>
      <sheetName val="2.관로집"/>
      <sheetName val="관부설"/>
      <sheetName val="가정연결"/>
      <sheetName val="3.구조물집계"/>
      <sheetName val="맨홀높이"/>
      <sheetName val="맨홀2"/>
      <sheetName val="관로"/>
      <sheetName val="가정연결관"/>
      <sheetName val="(1)가시설공"/>
      <sheetName val="(2)경고"/>
      <sheetName val="(3)기타"/>
      <sheetName val="7.폐기물"/>
      <sheetName val="토실"/>
      <sheetName val="자재집계표"/>
      <sheetName val="주요자재집계표"/>
      <sheetName val="토공"/>
      <sheetName val="총괄토공집계"/>
      <sheetName val="시점부토공"/>
      <sheetName val="종점부토공"/>
      <sheetName val="교각토공"/>
      <sheetName val="총괄집계 "/>
      <sheetName val="총괄철근집계(1)"/>
      <sheetName val="총괄철근집계(2)"/>
      <sheetName val="구조물공"/>
      <sheetName val="본체집계"/>
      <sheetName val="본체철근집계"/>
      <sheetName val="날개벽철근집계 "/>
      <sheetName val="본체그림"/>
      <sheetName val="본체수량"/>
      <sheetName val="접속슬래브집계"/>
      <sheetName val="접속(시점)"/>
      <sheetName val="접속(종점)"/>
      <sheetName val="Sheet1"/>
      <sheetName val="VXXXXX"/>
      <sheetName val="방음벽수량"/>
      <sheetName val="방음벽기초수량"/>
      <sheetName val="방음벽설치현황"/>
      <sheetName val="단위수량"/>
      <sheetName val="가설방음판넬"/>
      <sheetName val="가설방진망"/>
      <sheetName val="세륜세차시설"/>
      <sheetName val="가도수량집계"/>
      <sheetName val="가도토공"/>
      <sheetName val="가도포장수량집계표"/>
      <sheetName val="가포장조서"/>
      <sheetName val="가도단위수량"/>
      <sheetName val="가배수관"/>
      <sheetName val="골재덮개시설"/>
      <sheetName val="준공표지판집계"/>
      <sheetName val="경계표주집계(X)"/>
      <sheetName val="경계수량(X)"/>
      <sheetName val="경계표주단위수량(X)"/>
      <sheetName val="기존도로유지관리비"/>
      <sheetName val="식재공"/>
      <sheetName val="산림복구비"/>
      <sheetName val="가설건물"/>
      <sheetName val="가옥철거조서"/>
      <sheetName val="자재집계산출"/>
      <sheetName val="총괄집계표"/>
      <sheetName val="재료집계표"/>
      <sheetName val="몰탈집계표"/>
      <sheetName val="포장집계표"/>
      <sheetName val="본선부집계"/>
      <sheetName val="TYPE별조서"/>
      <sheetName val="본선부산출"/>
      <sheetName val="진입부보도집계"/>
      <sheetName val="진입보도산출"/>
      <sheetName val="접속도로집계"/>
      <sheetName val="진입로집계"/>
      <sheetName val="진입로"/>
      <sheetName val="점자블럭집계"/>
      <sheetName val="점자블럭산출"/>
      <sheetName val="공제량집계"/>
      <sheetName val="공제량"/>
      <sheetName val="경계석총집계"/>
      <sheetName val="보차도수량집계"/>
      <sheetName val="보차도경계조서"/>
      <sheetName val="보차도산출"/>
      <sheetName val="도로경계석집계"/>
      <sheetName val="도로경계조서"/>
      <sheetName val="도로경계산출"/>
      <sheetName val="일위대가"/>
      <sheetName val="조견표"/>
      <sheetName val="기계경비(일반)"/>
      <sheetName val="산출근거(마산, 만천, 가례)"/>
      <sheetName val="산출근거(남강)"/>
      <sheetName val="산출근거(가설도로 조성)"/>
      <sheetName val="산출근거(가설도로 성토다짐)"/>
      <sheetName val="산출근거(가설도로 살수)"/>
      <sheetName val="산출근거(가설도로 유지보수)"/>
      <sheetName val="세부내역"/>
      <sheetName val="관경고용테이프수집"/>
      <sheetName val="관경고용산근"/>
      <sheetName val="식재"/>
      <sheetName val="시설물"/>
      <sheetName val="식재출력용"/>
      <sheetName val="유지관리"/>
      <sheetName val="단가"/>
      <sheetName val="자재단가(완)"/>
      <sheetName val="노임단가(완)"/>
      <sheetName val="일위대가_목록"/>
      <sheetName val="일위대가(노임수정(완), 자재 및 물린단산수정필요)"/>
      <sheetName val="2007기계경비산출표(완)"/>
      <sheetName val="단가산출_목록"/>
      <sheetName val="단가산출서"/>
      <sheetName val="시험비 단가"/>
      <sheetName val="내역서"/>
      <sheetName val="일반화물자동차운임"/>
      <sheetName val="변수값"/>
      <sheetName val="중기상차"/>
      <sheetName val="AS복구"/>
      <sheetName val="중기터파기"/>
      <sheetName val="장비집계"/>
      <sheetName val="고양관재"/>
      <sheetName val="데이타"/>
      <sheetName val="bearing"/>
      <sheetName val="연동내역"/>
      <sheetName val="진주방향"/>
      <sheetName val="공사설명서"/>
      <sheetName val="내역"/>
      <sheetName val="총괄내역서"/>
      <sheetName val="SLAB"/>
      <sheetName val="배수공총괄 집계표(횡)"/>
      <sheetName val="보차도경계석집계표(종)"/>
      <sheetName val="보차도경계석 조서"/>
      <sheetName val="보차도경계석단위량"/>
      <sheetName val="경계석집계표(종)"/>
      <sheetName val="경계석"/>
      <sheetName val="경계석단위량"/>
      <sheetName val="배수집계표(종)"/>
      <sheetName val="종배수관"/>
      <sheetName val="빗물받이집계"/>
      <sheetName val="빗물받이조서"/>
      <sheetName val="빗물받이단위량"/>
      <sheetName val="맨홀집계표 "/>
      <sheetName val="맨홀조서"/>
      <sheetName val="맨홀단위량"/>
      <sheetName val="터파기및재료"/>
      <sheetName val="수안보-MBR1"/>
      <sheetName val="조명시설"/>
      <sheetName val="레미콘"/>
      <sheetName val="pe이중벽관"/>
      <sheetName val="pe이중벽관 (우수)"/>
      <sheetName val="D100관"/>
      <sheetName val="D16"/>
      <sheetName val="D20"/>
      <sheetName val="D25"/>
      <sheetName val="D50"/>
      <sheetName val="D75,D100"/>
      <sheetName val="T13(P68~72,78)"/>
      <sheetName val="해평견적"/>
      <sheetName val="일위대가목차"/>
      <sheetName val="가도공"/>
      <sheetName val="집계표"/>
      <sheetName val="#REF"/>
      <sheetName val="관급자재대"/>
      <sheetName val="수량산출"/>
      <sheetName val="식재인부"/>
      <sheetName val="단가일람"/>
      <sheetName val="조경일람"/>
      <sheetName val="내역서(전기)"/>
      <sheetName val="고압수량(철거)"/>
      <sheetName val="Sheet5"/>
      <sheetName val="4차원가계산서"/>
      <sheetName val="교각1"/>
      <sheetName val="산출근거"/>
      <sheetName val="요율"/>
      <sheetName val="데리네이타현황"/>
      <sheetName val="수지표"/>
      <sheetName val="셀명"/>
      <sheetName val="공사"/>
      <sheetName val="1-4-2.관(약)"/>
      <sheetName val="견적대비표"/>
      <sheetName val="우수받이"/>
      <sheetName val="Sheet1 (2)"/>
      <sheetName val="입찰"/>
      <sheetName val="현경"/>
      <sheetName val="차수별내역서"/>
      <sheetName val="L형 옹벽"/>
      <sheetName val="총괄내역서(설계)"/>
      <sheetName val="실행내역"/>
      <sheetName val="BD"/>
      <sheetName val="자료"/>
      <sheetName val="설계조건"/>
      <sheetName val="관접합및부설"/>
      <sheetName val="계산서(곡선부)"/>
      <sheetName val="포장재료집계표"/>
      <sheetName val="guard(mac)"/>
      <sheetName val="노임단가"/>
      <sheetName val="자재단가"/>
      <sheetName val="경비단가"/>
      <sheetName val="삭제및변경불가"/>
      <sheetName val="부대내역"/>
      <sheetName val="구조물철거타공정이월"/>
      <sheetName val="증감내역서"/>
      <sheetName val="우배수"/>
      <sheetName val="계산식"/>
      <sheetName val="실행대비"/>
      <sheetName val="JUCK"/>
      <sheetName val="2000,9월 일위"/>
      <sheetName val="공통단가"/>
      <sheetName val="단가조사"/>
      <sheetName val="코드표"/>
      <sheetName val="재료비"/>
      <sheetName val="운반비"/>
      <sheetName val="단가표"/>
      <sheetName val="원가"/>
      <sheetName val="집수정(600-700)"/>
      <sheetName val="금액"/>
      <sheetName val="일위대가표"/>
      <sheetName val="전차선로 물량표"/>
      <sheetName val="한강운반비"/>
      <sheetName val="자재"/>
      <sheetName val="공통(20-91)"/>
      <sheetName val="보차도경계석"/>
      <sheetName val="설 계"/>
      <sheetName val="5.정산서"/>
      <sheetName val="토공 total"/>
      <sheetName val="공사개요"/>
      <sheetName val="Total"/>
      <sheetName val="설계명세서"/>
      <sheetName val="상부집계표"/>
      <sheetName val="개산공사비"/>
      <sheetName val="지급자재"/>
      <sheetName val="-치수표(곡선부)"/>
      <sheetName val="건축내역"/>
      <sheetName val="법면단"/>
      <sheetName val="P-산#1-1(WOWA1)"/>
      <sheetName val="깨기"/>
      <sheetName val="날개벽(시점좌측)"/>
      <sheetName val="골재집계"/>
      <sheetName val="기초입력 DATA"/>
      <sheetName val="맨홀수량산출"/>
      <sheetName val="석축설면"/>
      <sheetName val="법면설면"/>
      <sheetName val="석축단"/>
      <sheetName val="법면수집"/>
      <sheetName val="인건비"/>
      <sheetName val="단면A-A(TR)"/>
      <sheetName val="1.설계조건"/>
      <sheetName val="도급"/>
      <sheetName val="관경별내역서"/>
      <sheetName val="nys"/>
      <sheetName val="POOM_MOTO"/>
      <sheetName val="토공연장"/>
      <sheetName val="신당동집계표"/>
      <sheetName val="고유코드_설계"/>
      <sheetName val="일위대가(가설)"/>
      <sheetName val="설계예시"/>
      <sheetName val="일위산출"/>
      <sheetName val="건축내역서"/>
      <sheetName val="설비내역서"/>
      <sheetName val="전기내역서"/>
      <sheetName val="노임"/>
      <sheetName val="정부노임단가"/>
      <sheetName val="이토변실(A3-LINE)"/>
      <sheetName val="값"/>
      <sheetName val="2003상반기노임기준"/>
      <sheetName val="가점"/>
      <sheetName val="index"/>
      <sheetName val="etc"/>
      <sheetName val="data"/>
      <sheetName val="슬래브(유곡)"/>
      <sheetName val="용역비내역-진짜"/>
      <sheetName val="공사비 증감 내역서"/>
      <sheetName val="CON'C"/>
      <sheetName val="우각부보강"/>
      <sheetName val="L_RPTB02_01"/>
      <sheetName val="노임단가(2009.상)"/>
      <sheetName val="10.1 중기기초단가"/>
      <sheetName val="ilch"/>
      <sheetName val="FOB발"/>
      <sheetName val="실행예산"/>
      <sheetName val="세금자료"/>
      <sheetName val="수로BOX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 refreshError="1"/>
      <sheetData sheetId="149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/>
      <sheetData sheetId="327"/>
      <sheetData sheetId="328" refreshError="1"/>
      <sheetData sheetId="329" refreshError="1"/>
      <sheetData sheetId="330" refreshError="1"/>
      <sheetData sheetId="3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 표지"/>
      <sheetName val="일위대가 목록표"/>
      <sheetName val="하나로일위대가"/>
      <sheetName val="하도업체 견적서 표지 (2)"/>
      <sheetName val="하도업체 견적서 표지"/>
      <sheetName val="일위대가표지"/>
      <sheetName val="일위대가표"/>
      <sheetName val="견적갑지"/>
      <sheetName val="원가계산서"/>
      <sheetName val="가로견적(2)"/>
      <sheetName val="공정.산출표지"/>
      <sheetName val="Chart1"/>
      <sheetName val="산출내역"/>
      <sheetName val="공정표"/>
      <sheetName val="Sheet1"/>
      <sheetName val="#REF"/>
      <sheetName val="단가기준"/>
      <sheetName val="내역서2안"/>
      <sheetName val="하나로 일위대가 최종"/>
      <sheetName val="교통대책내역"/>
      <sheetName val="백암비스타내역"/>
      <sheetName val="견적보고(총액)"/>
      <sheetName val="견적서"/>
      <sheetName val="표지"/>
      <sheetName val="내역서"/>
      <sheetName val="2F 회의실견적(5_14 일대)"/>
      <sheetName val="CODE"/>
      <sheetName val="일용노임단가"/>
      <sheetName val="내역1"/>
      <sheetName val="기본사항"/>
      <sheetName val="Macro1"/>
      <sheetName val="DATA"/>
      <sheetName val="데이타"/>
      <sheetName val="납부서"/>
      <sheetName val="소포내역 (2)"/>
      <sheetName val="원형맨홀수량"/>
      <sheetName val="내역(한신APT)"/>
      <sheetName val="환산"/>
      <sheetName val="Mc1"/>
      <sheetName val="일위대가목록"/>
      <sheetName val="투자효율분석"/>
      <sheetName val="소요자재"/>
      <sheetName val="노무산출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설명서"/>
      <sheetName val="선정사유"/>
      <sheetName val="예정공정표"/>
      <sheetName val="기별표지"/>
      <sheetName val="공사계획서"/>
      <sheetName val="소요자재"/>
      <sheetName val="노무산출서"/>
      <sheetName val="공사비예산서"/>
      <sheetName val="설계명세서(종합)"/>
      <sheetName val="설계내역서"/>
      <sheetName val="설계명세서"/>
      <sheetName val="Tot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관급자재집계표"/>
      <sheetName val="사급자재집계표"/>
      <sheetName val="레미콘 및 철근집계표"/>
      <sheetName val="시멘트,모래,흄관,아스콘집계표"/>
      <sheetName val="골재집계표"/>
      <sheetName val="자재집계"/>
      <sheetName val="일반집계"/>
      <sheetName val="배수공수량명세서"/>
      <sheetName val="총집계"/>
      <sheetName val="집계표"/>
      <sheetName val="배수관단위"/>
      <sheetName val="집수정집계"/>
      <sheetName val="집수정단위"/>
      <sheetName val="기계경비(시간당)"/>
      <sheetName val="램머"/>
      <sheetName val="BID"/>
      <sheetName val="설계명세서(종합)"/>
      <sheetName val="소요자재"/>
      <sheetName val="노무산출서"/>
      <sheetName val="설계명세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요자재"/>
      <sheetName val="노무산출서"/>
      <sheetName val="설계명세서_종합_"/>
      <sheetName val="설계내역서"/>
    </sheetNames>
    <sheetDataSet>
      <sheetData sheetId="0"/>
      <sheetData sheetId="1"/>
      <sheetData sheetId="2"/>
      <sheetData sheetId="3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리일"/>
      <sheetName val="설계명세서(종합)"/>
      <sheetName val="기계경비(시간당)"/>
      <sheetName val="소요자재"/>
      <sheetName val="노무산출서"/>
      <sheetName val="램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시방서"/>
      <sheetName val="공종 "/>
      <sheetName val="동정표지"/>
      <sheetName val="토량이동"/>
      <sheetName val="공작물조직표"/>
      <sheetName val="수로조직표"/>
      <sheetName val="공작물집계내력"/>
      <sheetName val="자재집계표"/>
      <sheetName val="재료"/>
      <sheetName val="재료집계표 "/>
      <sheetName val="재료계산서"/>
      <sheetName val="급(배)수관"/>
      <sheetName val="건설목관"/>
      <sheetName val="소운반거리"/>
      <sheetName val="보완결과"/>
      <sheetName val="공정표"/>
      <sheetName val="설명서"/>
      <sheetName val="천공량"/>
      <sheetName val="철근표"/>
      <sheetName val="횡단"/>
      <sheetName val="중기소요대수"/>
      <sheetName val="터파기"/>
      <sheetName val="견출지"/>
      <sheetName val="동정"/>
      <sheetName val="도면"/>
      <sheetName val="골재집계"/>
      <sheetName val="-레미콘집계"/>
      <sheetName val="-몰탈콘크리트"/>
      <sheetName val="자갈,시멘트,모래산출"/>
      <sheetName val="-철근집계"/>
      <sheetName val="포장재료(1)"/>
      <sheetName val="-흄관집계"/>
      <sheetName val="기계경비(시간당)"/>
      <sheetName val="램머"/>
      <sheetName val="01후반노무비"/>
      <sheetName val="공사개요"/>
      <sheetName val="서울대규장각(가시설흙막이)"/>
      <sheetName val="청천내"/>
      <sheetName val="효성CB 1P기초"/>
      <sheetName val="계산서(곡선부)"/>
      <sheetName val="-치수표(곡선부)"/>
      <sheetName val="수자재단위당"/>
      <sheetName val="공종"/>
      <sheetName val="배수장토목공사비"/>
      <sheetName val="초기화면"/>
      <sheetName val="내역서"/>
      <sheetName val="DATE"/>
      <sheetName val="경산"/>
      <sheetName val="설비"/>
      <sheetName val="협력업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산설계"/>
      <sheetName val="소요자재명세서"/>
      <sheetName val="젖산95"/>
      <sheetName val="공리일"/>
      <sheetName val="기계경비(시간당)"/>
      <sheetName val="램머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인부임"/>
      <sheetName val="정산설계"/>
      <sheetName val="노임단가"/>
    </sheetNames>
    <sheetDataSet>
      <sheetData sheetId="0"/>
      <sheetData sheetId="1" refreshError="1"/>
      <sheetData sheetId="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명세서_광_"/>
      <sheetName val="일위대가"/>
      <sheetName val="인부임"/>
    </sheetNames>
    <sheetDataSet>
      <sheetData sheetId="0"/>
      <sheetData sheetId="1"/>
      <sheetData sheetId="2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목데이타 "/>
      <sheetName val="노무비단가"/>
      <sheetName val="식재노임목록"/>
      <sheetName val="#단가조사표1"/>
      <sheetName val="1.식재공사"/>
      <sheetName val="2.시설물공사"/>
      <sheetName val="#수목일위대가"/>
      <sheetName val="수고일위"/>
      <sheetName val="근원일위"/>
      <sheetName val="흉고일위"/>
      <sheetName val="관목일위"/>
      <sheetName val="초화일위"/>
      <sheetName val="지주목일위"/>
      <sheetName val="시설일위"/>
      <sheetName val="대일위대가코드표"/>
      <sheetName val="기초일위대가"/>
      <sheetName val="기초일위대가코드표"/>
      <sheetName val="표지"/>
      <sheetName val="공사원가계산서"/>
      <sheetName val="총괄내역서"/>
      <sheetName val="3.포장공사"/>
      <sheetName val="수목일위대가"/>
      <sheetName val="대일위대가"/>
      <sheetName val="소일위대가"/>
      <sheetName val="산출근거"/>
      <sheetName val="수목"/>
      <sheetName val="노무비(수목)"/>
      <sheetName val="단가조사표(수목)"/>
      <sheetName val="단가조사표(시설물)"/>
      <sheetName val="97노임단가"/>
      <sheetName val="식재품셈"/>
      <sheetName val="소일위대가코드표"/>
      <sheetName val="성단물량"/>
      <sheetName val="기존단가 (2)"/>
      <sheetName val="노임단가"/>
      <sheetName val="일위대가"/>
      <sheetName val="설계명세서(광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안내"/>
      <sheetName val="기본절차"/>
      <sheetName val="기본사항"/>
      <sheetName val="급여대장"/>
      <sheetName val="과거대장"/>
      <sheetName val="일용노무비대장"/>
      <sheetName val="양식"/>
      <sheetName val="납부서"/>
      <sheetName val="환산"/>
      <sheetName val="코드"/>
      <sheetName val="주민세"/>
      <sheetName val="갑근세"/>
      <sheetName val="간이세액표"/>
      <sheetName val="2.대외공문"/>
      <sheetName val="1차 내역서"/>
      <sheetName val="Y-WORK"/>
      <sheetName val="원가계산서(남측)"/>
      <sheetName val="APT"/>
      <sheetName val="노임이"/>
      <sheetName val="부표총괄"/>
      <sheetName val="기초일위"/>
      <sheetName val="시설일위"/>
      <sheetName val="조명일위"/>
      <sheetName val="내역서"/>
      <sheetName val="기존단가 (2)"/>
      <sheetName val="FRP PIPING 일위대가"/>
      <sheetName val="집계표"/>
      <sheetName val="NYS"/>
      <sheetName val="투입비"/>
      <sheetName val="실행내역서"/>
      <sheetName val="갑지"/>
      <sheetName val="일위_파일"/>
      <sheetName val="1.취수장"/>
      <sheetName val="#REF"/>
      <sheetName val="소일위대가코드표"/>
      <sheetName val="성단물량"/>
      <sheetName val="wall"/>
      <sheetName val="안양건축"/>
      <sheetName val="교각별철근수량집계표"/>
      <sheetName val="일위대가목록(기계)"/>
      <sheetName val="급여관리프로그램 2001 v1.03"/>
      <sheetName val="Sheet1"/>
      <sheetName val="DATA"/>
      <sheetName val="재개발"/>
      <sheetName val="총괄"/>
      <sheetName val="7기초"/>
      <sheetName val="2000년1차"/>
      <sheetName val="총괄표"/>
      <sheetName val="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보고서"/>
      <sheetName val="비교표"/>
      <sheetName val="정산내역서"/>
      <sheetName val="소요자재명세서"/>
      <sheetName val="노무비명세서"/>
      <sheetName val="종합기별"/>
      <sheetName val="서울1"/>
      <sheetName val="인천2"/>
      <sheetName val="인천3"/>
      <sheetName val="대전4"/>
      <sheetName val="광주5"/>
      <sheetName val="바인드물량"/>
      <sheetName val="코아접속"/>
      <sheetName val=",피스표"/>
      <sheetName val="갑지(추정)"/>
      <sheetName val="투자효율분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rus"/>
      <sheetName val="노임단가"/>
      <sheetName val="자재단가"/>
      <sheetName val="49수량"/>
      <sheetName val="49인공"/>
      <sheetName val="49일위"/>
      <sheetName val="48수량"/>
      <sheetName val="48인공"/>
      <sheetName val="48일위"/>
      <sheetName val="22수량"/>
      <sheetName val="22인공"/>
      <sheetName val="22일위"/>
      <sheetName val="총괄표"/>
      <sheetName val="산출기초 (2)"/>
      <sheetName val="가설건물"/>
      <sheetName val="원가계산서"/>
      <sheetName val="일위대가-3"/>
      <sheetName val="집계표"/>
      <sheetName val="2000년1차"/>
      <sheetName val="FB25JN"/>
      <sheetName val="3고막원내역NEW"/>
      <sheetName val="위치조서"/>
      <sheetName val="#REF"/>
      <sheetName val="일위산출"/>
      <sheetName val="APT"/>
      <sheetName val="단가 (2)"/>
      <sheetName val="data"/>
      <sheetName val="자재"/>
      <sheetName val="Sheet1"/>
      <sheetName val="01후반노무비"/>
      <sheetName val="1호인버트수량"/>
      <sheetName val="단가"/>
      <sheetName val="일위대가서식"/>
      <sheetName val="토사(PE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메탈라스"/>
      <sheetName val="장식홈통"/>
      <sheetName val="장식홈통 (견적)"/>
      <sheetName val="장식홈통 (PVC)"/>
      <sheetName val="기존선홈통철거"/>
      <sheetName val="선홈통"/>
      <sheetName val="드라이비트철거"/>
      <sheetName val="동판후레싱설치(940mm)"/>
      <sheetName val="동판후레싱설치 (200mm)"/>
      <sheetName val="보호몰탈바름"/>
      <sheetName val="경량철골천정틀 설치"/>
      <sheetName val="단열재붙이기(100mm)"/>
      <sheetName val="천정둘레(몰딩)"/>
      <sheetName val="천정텍스설치"/>
      <sheetName val="인서트 및 달대볼트 설치"/>
      <sheetName val="기존페인트 긁어내기"/>
      <sheetName val="수성페인트 벽2회칠"/>
      <sheetName val="49수량"/>
      <sheetName val="48수량"/>
      <sheetName val="22수량"/>
      <sheetName val="자재단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성단물량"/>
      <sheetName val="기존단가 (2)"/>
    </sheetNames>
    <sheetDataSet>
      <sheetData sheetId="0"/>
      <sheetData sheetId="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소일위대가코드표"/>
      <sheetName val="성단물량"/>
    </sheetNames>
    <sheetDataSet>
      <sheetData sheetId="0"/>
      <sheetData sheetId="1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"/>
      <sheetName val="견적갑지"/>
      <sheetName val="견적을지"/>
      <sheetName val="수수료"/>
      <sheetName val="일대"/>
      <sheetName val="노임"/>
      <sheetName val="산출"/>
      <sheetName val="단가"/>
      <sheetName val="단가 (2)"/>
      <sheetName val="조도"/>
      <sheetName val="부하"/>
      <sheetName val="전압강하"/>
      <sheetName val="메탈라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납부서"/>
      <sheetName val="소일위대가코드표"/>
    </sheetNames>
    <sheetDataSet>
      <sheetData sheetId="0"/>
      <sheetData sheetId="1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설명서외"/>
      <sheetName val="납부서"/>
    </sheetNames>
    <sheetDataSet>
      <sheetData sheetId="0"/>
      <sheetData sheetId="1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목데이타 "/>
      <sheetName val="횡배수관"/>
      <sheetName val="정부노임단가"/>
      <sheetName val="현장관리비"/>
      <sheetName val="포장공사"/>
      <sheetName val="소일위대가코드표"/>
      <sheetName val="납부서"/>
      <sheetName val="하수급견적대비"/>
      <sheetName val="공사설명서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별명세"/>
      <sheetName val="설계명세서"/>
      <sheetName val="예산서"/>
      <sheetName val="품셈표"/>
      <sheetName val="검사보고"/>
      <sheetName val="정산보고"/>
      <sheetName val="정산명세"/>
      <sheetName val="건설가계"/>
      <sheetName val="자산총괄"/>
      <sheetName val="표지"/>
      <sheetName val="Sheet15"/>
      <sheetName val="Sheet16"/>
      <sheetName val="수목데이타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노임단가"/>
      <sheetName val="원보"/>
      <sheetName val="제원"/>
      <sheetName val="재집"/>
      <sheetName val="재"/>
      <sheetName val="간재"/>
      <sheetName val="노집"/>
      <sheetName val="직노"/>
      <sheetName val="노공"/>
      <sheetName val="임율"/>
      <sheetName val="간노비"/>
      <sheetName val="경산"/>
      <sheetName val="VXXXXX"/>
      <sheetName val="적용대가"/>
      <sheetName val="지수내역"/>
      <sheetName val="노(97.1,97.9,98.1)"/>
      <sheetName val="조경적용"/>
      <sheetName val="조경내역"/>
      <sheetName val="기계적용"/>
      <sheetName val="기계내역"/>
      <sheetName val="계장적용 "/>
      <sheetName val="계장내역"/>
      <sheetName val="표지"/>
      <sheetName val="관급내역서"/>
      <sheetName val="검토개요  (조경포함)"/>
      <sheetName val="총괄원가계산서 (조경포함)"/>
      <sheetName val="총괄증감대비표  (조경포함)"/>
      <sheetName val="원가계산서 (조경포함)"/>
      <sheetName val="증감대비표 (조경표함)"/>
      <sheetName val="총괄증감대비표 "/>
      <sheetName val="총괄원가계산서"/>
      <sheetName val="검토개요 "/>
      <sheetName val="증감대비표"/>
      <sheetName val="원가계산서"/>
      <sheetName val="공종별집계표"/>
      <sheetName val="일위목록"/>
      <sheetName val="일위대가"/>
      <sheetName val="단가조사표"/>
      <sheetName val="공통가설"/>
      <sheetName val="BQ(실행)"/>
      <sheetName val="영창26"/>
      <sheetName val="물가자료"/>
      <sheetName val="직재"/>
      <sheetName val="대총괄표"/>
      <sheetName val="공사요율"/>
      <sheetName val="일위대가-1"/>
      <sheetName val="개소별수량산출"/>
      <sheetName val="단가산출목록표"/>
      <sheetName val="단가조사"/>
      <sheetName val="노임"/>
      <sheetName val="BID"/>
      <sheetName val="KIM"/>
      <sheetName val="요율"/>
      <sheetName val="수목표준대가"/>
      <sheetName val="장비경비"/>
      <sheetName val="자재단가"/>
      <sheetName val="노임단가(0.3)"/>
      <sheetName val="식재가격"/>
      <sheetName val="식재총괄"/>
      <sheetName val="데이타"/>
      <sheetName val="IN"/>
      <sheetName val="몸체(460×600)"/>
      <sheetName val="토목"/>
      <sheetName val="9509"/>
      <sheetName val="노무비"/>
      <sheetName val="2000년1차"/>
      <sheetName val="청천내"/>
      <sheetName val="Tool"/>
      <sheetName val="비탈면보호공수량산출"/>
      <sheetName val="Sheet3"/>
      <sheetName val="재료비노무비"/>
      <sheetName val="#REF"/>
      <sheetName val="토공"/>
      <sheetName val="관급"/>
      <sheetName val="96노임기준"/>
      <sheetName val="J直材4"/>
      <sheetName val="단가산출"/>
      <sheetName val="내역서2안"/>
      <sheetName val="9811"/>
      <sheetName val="소비자가"/>
      <sheetName val="XL4Poppy"/>
      <sheetName val="노무단가"/>
      <sheetName val="을지"/>
      <sheetName val="수량산출서"/>
      <sheetName val="보안등"/>
      <sheetName val="범례표"/>
      <sheetName val="내역서"/>
      <sheetName val="자료"/>
      <sheetName val="작업시작"/>
      <sheetName val="01후반노무비"/>
      <sheetName val="R&amp;D"/>
      <sheetName val="실행대비"/>
      <sheetName val="내역"/>
      <sheetName val="단위수량"/>
      <sheetName val="집계표"/>
      <sheetName val="설비내역서"/>
      <sheetName val="건축내역서"/>
      <sheetName val="전기내역서"/>
      <sheetName val="메탈라스"/>
      <sheetName val="기타경비"/>
      <sheetName val="단가표"/>
      <sheetName val="복구경비"/>
      <sheetName val="시설물일위"/>
      <sheetName val="견적서"/>
      <sheetName val="기본일위"/>
      <sheetName val="날개벽"/>
      <sheetName val="7단가"/>
      <sheetName val="조도계산서1"/>
      <sheetName val="기초자료"/>
      <sheetName val="지하층LOAD"/>
      <sheetName val="전산망"/>
      <sheetName val="Sheet15"/>
      <sheetName val="건축내역"/>
      <sheetName val="49수량"/>
      <sheetName val="48수량"/>
      <sheetName val="22수량"/>
      <sheetName val="48전력선로일위"/>
      <sheetName val="일위대가표 "/>
      <sheetName val="변경내역"/>
      <sheetName val="아파트"/>
      <sheetName val="코드표"/>
      <sheetName val="교각1"/>
      <sheetName val="단면 (2)"/>
      <sheetName val="기둥(원형)"/>
      <sheetName val="COPING"/>
      <sheetName val="1.설계조건"/>
      <sheetName val="입찰안"/>
      <sheetName val="설계서을"/>
      <sheetName val="교각계산"/>
      <sheetName val="단가"/>
      <sheetName val="00000"/>
      <sheetName val="LOPCALC"/>
      <sheetName val="산수배수"/>
      <sheetName val="일위대가 "/>
      <sheetName val="원가"/>
      <sheetName val="예산명세서"/>
      <sheetName val="설계명세서"/>
      <sheetName val="자료입력"/>
      <sheetName val="수량산출"/>
      <sheetName val="피벗테이블데이터분석"/>
      <sheetName val="종배수관(신)"/>
      <sheetName val="적용단위길이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showZeros="0" tabSelected="1" view="pageBreakPreview" zoomScaleSheetLayoutView="100" workbookViewId="0">
      <selection activeCell="B12" sqref="B12"/>
    </sheetView>
  </sheetViews>
  <sheetFormatPr defaultRowHeight="24.95" customHeight="1"/>
  <cols>
    <col min="1" max="1" width="17.75" style="48" customWidth="1"/>
    <col min="2" max="2" width="11" style="48" customWidth="1"/>
    <col min="3" max="3" width="5.375" style="48" customWidth="1"/>
    <col min="4" max="4" width="7.625" style="48" customWidth="1"/>
    <col min="5" max="5" width="4.25" style="48" customWidth="1"/>
    <col min="6" max="6" width="8.625" style="48" customWidth="1"/>
    <col min="7" max="7" width="10.25" style="48" customWidth="1"/>
    <col min="8" max="8" width="8.375" style="48" customWidth="1"/>
    <col min="9" max="9" width="12.25" style="48" customWidth="1"/>
    <col min="10" max="10" width="7.5" style="48" customWidth="1"/>
    <col min="11" max="11" width="11.625" style="48" customWidth="1"/>
    <col min="12" max="12" width="16.5" style="48" customWidth="1"/>
    <col min="13" max="13" width="4.25" style="48" customWidth="1"/>
    <col min="14" max="195" width="9" style="48"/>
    <col min="196" max="196" width="17.75" style="48" customWidth="1"/>
    <col min="197" max="197" width="11" style="48" customWidth="1"/>
    <col min="198" max="198" width="5.375" style="48" customWidth="1"/>
    <col min="199" max="199" width="7.625" style="48" customWidth="1"/>
    <col min="200" max="200" width="4.25" style="48" customWidth="1"/>
    <col min="201" max="201" width="8.625" style="48" customWidth="1"/>
    <col min="202" max="202" width="10.25" style="48" customWidth="1"/>
    <col min="203" max="203" width="8.375" style="48" customWidth="1"/>
    <col min="204" max="204" width="12.25" style="48" customWidth="1"/>
    <col min="205" max="205" width="7.5" style="48" customWidth="1"/>
    <col min="206" max="206" width="12.125" style="48" customWidth="1"/>
    <col min="207" max="207" width="16.5" style="48" customWidth="1"/>
    <col min="208" max="208" width="6.25" style="48" customWidth="1"/>
    <col min="209" max="256" width="9" style="48"/>
    <col min="257" max="257" width="17.75" style="48" customWidth="1"/>
    <col min="258" max="258" width="11" style="48" customWidth="1"/>
    <col min="259" max="259" width="5.375" style="48" customWidth="1"/>
    <col min="260" max="260" width="7.625" style="48" customWidth="1"/>
    <col min="261" max="261" width="4.25" style="48" customWidth="1"/>
    <col min="262" max="262" width="8.625" style="48" customWidth="1"/>
    <col min="263" max="263" width="10.25" style="48" customWidth="1"/>
    <col min="264" max="264" width="8.375" style="48" customWidth="1"/>
    <col min="265" max="265" width="12.25" style="48" customWidth="1"/>
    <col min="266" max="266" width="7.5" style="48" customWidth="1"/>
    <col min="267" max="267" width="11.625" style="48" customWidth="1"/>
    <col min="268" max="268" width="16.5" style="48" customWidth="1"/>
    <col min="269" max="269" width="4.25" style="48" customWidth="1"/>
    <col min="270" max="451" width="9" style="48"/>
    <col min="452" max="452" width="17.75" style="48" customWidth="1"/>
    <col min="453" max="453" width="11" style="48" customWidth="1"/>
    <col min="454" max="454" width="5.375" style="48" customWidth="1"/>
    <col min="455" max="455" width="7.625" style="48" customWidth="1"/>
    <col min="456" max="456" width="4.25" style="48" customWidth="1"/>
    <col min="457" max="457" width="8.625" style="48" customWidth="1"/>
    <col min="458" max="458" width="10.25" style="48" customWidth="1"/>
    <col min="459" max="459" width="8.375" style="48" customWidth="1"/>
    <col min="460" max="460" width="12.25" style="48" customWidth="1"/>
    <col min="461" max="461" width="7.5" style="48" customWidth="1"/>
    <col min="462" max="462" width="12.125" style="48" customWidth="1"/>
    <col min="463" max="463" width="16.5" style="48" customWidth="1"/>
    <col min="464" max="464" width="6.25" style="48" customWidth="1"/>
    <col min="465" max="512" width="9" style="48"/>
    <col min="513" max="513" width="17.75" style="48" customWidth="1"/>
    <col min="514" max="514" width="11" style="48" customWidth="1"/>
    <col min="515" max="515" width="5.375" style="48" customWidth="1"/>
    <col min="516" max="516" width="7.625" style="48" customWidth="1"/>
    <col min="517" max="517" width="4.25" style="48" customWidth="1"/>
    <col min="518" max="518" width="8.625" style="48" customWidth="1"/>
    <col min="519" max="519" width="10.25" style="48" customWidth="1"/>
    <col min="520" max="520" width="8.375" style="48" customWidth="1"/>
    <col min="521" max="521" width="12.25" style="48" customWidth="1"/>
    <col min="522" max="522" width="7.5" style="48" customWidth="1"/>
    <col min="523" max="523" width="11.625" style="48" customWidth="1"/>
    <col min="524" max="524" width="16.5" style="48" customWidth="1"/>
    <col min="525" max="525" width="4.25" style="48" customWidth="1"/>
    <col min="526" max="707" width="9" style="48"/>
    <col min="708" max="708" width="17.75" style="48" customWidth="1"/>
    <col min="709" max="709" width="11" style="48" customWidth="1"/>
    <col min="710" max="710" width="5.375" style="48" customWidth="1"/>
    <col min="711" max="711" width="7.625" style="48" customWidth="1"/>
    <col min="712" max="712" width="4.25" style="48" customWidth="1"/>
    <col min="713" max="713" width="8.625" style="48" customWidth="1"/>
    <col min="714" max="714" width="10.25" style="48" customWidth="1"/>
    <col min="715" max="715" width="8.375" style="48" customWidth="1"/>
    <col min="716" max="716" width="12.25" style="48" customWidth="1"/>
    <col min="717" max="717" width="7.5" style="48" customWidth="1"/>
    <col min="718" max="718" width="12.125" style="48" customWidth="1"/>
    <col min="719" max="719" width="16.5" style="48" customWidth="1"/>
    <col min="720" max="720" width="6.25" style="48" customWidth="1"/>
    <col min="721" max="768" width="9" style="48"/>
    <col min="769" max="769" width="17.75" style="48" customWidth="1"/>
    <col min="770" max="770" width="11" style="48" customWidth="1"/>
    <col min="771" max="771" width="5.375" style="48" customWidth="1"/>
    <col min="772" max="772" width="7.625" style="48" customWidth="1"/>
    <col min="773" max="773" width="4.25" style="48" customWidth="1"/>
    <col min="774" max="774" width="8.625" style="48" customWidth="1"/>
    <col min="775" max="775" width="10.25" style="48" customWidth="1"/>
    <col min="776" max="776" width="8.375" style="48" customWidth="1"/>
    <col min="777" max="777" width="12.25" style="48" customWidth="1"/>
    <col min="778" max="778" width="7.5" style="48" customWidth="1"/>
    <col min="779" max="779" width="11.625" style="48" customWidth="1"/>
    <col min="780" max="780" width="16.5" style="48" customWidth="1"/>
    <col min="781" max="781" width="4.25" style="48" customWidth="1"/>
    <col min="782" max="963" width="9" style="48"/>
    <col min="964" max="964" width="17.75" style="48" customWidth="1"/>
    <col min="965" max="965" width="11" style="48" customWidth="1"/>
    <col min="966" max="966" width="5.375" style="48" customWidth="1"/>
    <col min="967" max="967" width="7.625" style="48" customWidth="1"/>
    <col min="968" max="968" width="4.25" style="48" customWidth="1"/>
    <col min="969" max="969" width="8.625" style="48" customWidth="1"/>
    <col min="970" max="970" width="10.25" style="48" customWidth="1"/>
    <col min="971" max="971" width="8.375" style="48" customWidth="1"/>
    <col min="972" max="972" width="12.25" style="48" customWidth="1"/>
    <col min="973" max="973" width="7.5" style="48" customWidth="1"/>
    <col min="974" max="974" width="12.125" style="48" customWidth="1"/>
    <col min="975" max="975" width="16.5" style="48" customWidth="1"/>
    <col min="976" max="976" width="6.25" style="48" customWidth="1"/>
    <col min="977" max="1024" width="9" style="48"/>
    <col min="1025" max="1025" width="17.75" style="48" customWidth="1"/>
    <col min="1026" max="1026" width="11" style="48" customWidth="1"/>
    <col min="1027" max="1027" width="5.375" style="48" customWidth="1"/>
    <col min="1028" max="1028" width="7.625" style="48" customWidth="1"/>
    <col min="1029" max="1029" width="4.25" style="48" customWidth="1"/>
    <col min="1030" max="1030" width="8.625" style="48" customWidth="1"/>
    <col min="1031" max="1031" width="10.25" style="48" customWidth="1"/>
    <col min="1032" max="1032" width="8.375" style="48" customWidth="1"/>
    <col min="1033" max="1033" width="12.25" style="48" customWidth="1"/>
    <col min="1034" max="1034" width="7.5" style="48" customWidth="1"/>
    <col min="1035" max="1035" width="11.625" style="48" customWidth="1"/>
    <col min="1036" max="1036" width="16.5" style="48" customWidth="1"/>
    <col min="1037" max="1037" width="4.25" style="48" customWidth="1"/>
    <col min="1038" max="1219" width="9" style="48"/>
    <col min="1220" max="1220" width="17.75" style="48" customWidth="1"/>
    <col min="1221" max="1221" width="11" style="48" customWidth="1"/>
    <col min="1222" max="1222" width="5.375" style="48" customWidth="1"/>
    <col min="1223" max="1223" width="7.625" style="48" customWidth="1"/>
    <col min="1224" max="1224" width="4.25" style="48" customWidth="1"/>
    <col min="1225" max="1225" width="8.625" style="48" customWidth="1"/>
    <col min="1226" max="1226" width="10.25" style="48" customWidth="1"/>
    <col min="1227" max="1227" width="8.375" style="48" customWidth="1"/>
    <col min="1228" max="1228" width="12.25" style="48" customWidth="1"/>
    <col min="1229" max="1229" width="7.5" style="48" customWidth="1"/>
    <col min="1230" max="1230" width="12.125" style="48" customWidth="1"/>
    <col min="1231" max="1231" width="16.5" style="48" customWidth="1"/>
    <col min="1232" max="1232" width="6.25" style="48" customWidth="1"/>
    <col min="1233" max="1280" width="9" style="48"/>
    <col min="1281" max="1281" width="17.75" style="48" customWidth="1"/>
    <col min="1282" max="1282" width="11" style="48" customWidth="1"/>
    <col min="1283" max="1283" width="5.375" style="48" customWidth="1"/>
    <col min="1284" max="1284" width="7.625" style="48" customWidth="1"/>
    <col min="1285" max="1285" width="4.25" style="48" customWidth="1"/>
    <col min="1286" max="1286" width="8.625" style="48" customWidth="1"/>
    <col min="1287" max="1287" width="10.25" style="48" customWidth="1"/>
    <col min="1288" max="1288" width="8.375" style="48" customWidth="1"/>
    <col min="1289" max="1289" width="12.25" style="48" customWidth="1"/>
    <col min="1290" max="1290" width="7.5" style="48" customWidth="1"/>
    <col min="1291" max="1291" width="11.625" style="48" customWidth="1"/>
    <col min="1292" max="1292" width="16.5" style="48" customWidth="1"/>
    <col min="1293" max="1293" width="4.25" style="48" customWidth="1"/>
    <col min="1294" max="1475" width="9" style="48"/>
    <col min="1476" max="1476" width="17.75" style="48" customWidth="1"/>
    <col min="1477" max="1477" width="11" style="48" customWidth="1"/>
    <col min="1478" max="1478" width="5.375" style="48" customWidth="1"/>
    <col min="1479" max="1479" width="7.625" style="48" customWidth="1"/>
    <col min="1480" max="1480" width="4.25" style="48" customWidth="1"/>
    <col min="1481" max="1481" width="8.625" style="48" customWidth="1"/>
    <col min="1482" max="1482" width="10.25" style="48" customWidth="1"/>
    <col min="1483" max="1483" width="8.375" style="48" customWidth="1"/>
    <col min="1484" max="1484" width="12.25" style="48" customWidth="1"/>
    <col min="1485" max="1485" width="7.5" style="48" customWidth="1"/>
    <col min="1486" max="1486" width="12.125" style="48" customWidth="1"/>
    <col min="1487" max="1487" width="16.5" style="48" customWidth="1"/>
    <col min="1488" max="1488" width="6.25" style="48" customWidth="1"/>
    <col min="1489" max="1536" width="9" style="48"/>
    <col min="1537" max="1537" width="17.75" style="48" customWidth="1"/>
    <col min="1538" max="1538" width="11" style="48" customWidth="1"/>
    <col min="1539" max="1539" width="5.375" style="48" customWidth="1"/>
    <col min="1540" max="1540" width="7.625" style="48" customWidth="1"/>
    <col min="1541" max="1541" width="4.25" style="48" customWidth="1"/>
    <col min="1542" max="1542" width="8.625" style="48" customWidth="1"/>
    <col min="1543" max="1543" width="10.25" style="48" customWidth="1"/>
    <col min="1544" max="1544" width="8.375" style="48" customWidth="1"/>
    <col min="1545" max="1545" width="12.25" style="48" customWidth="1"/>
    <col min="1546" max="1546" width="7.5" style="48" customWidth="1"/>
    <col min="1547" max="1547" width="11.625" style="48" customWidth="1"/>
    <col min="1548" max="1548" width="16.5" style="48" customWidth="1"/>
    <col min="1549" max="1549" width="4.25" style="48" customWidth="1"/>
    <col min="1550" max="1731" width="9" style="48"/>
    <col min="1732" max="1732" width="17.75" style="48" customWidth="1"/>
    <col min="1733" max="1733" width="11" style="48" customWidth="1"/>
    <col min="1734" max="1734" width="5.375" style="48" customWidth="1"/>
    <col min="1735" max="1735" width="7.625" style="48" customWidth="1"/>
    <col min="1736" max="1736" width="4.25" style="48" customWidth="1"/>
    <col min="1737" max="1737" width="8.625" style="48" customWidth="1"/>
    <col min="1738" max="1738" width="10.25" style="48" customWidth="1"/>
    <col min="1739" max="1739" width="8.375" style="48" customWidth="1"/>
    <col min="1740" max="1740" width="12.25" style="48" customWidth="1"/>
    <col min="1741" max="1741" width="7.5" style="48" customWidth="1"/>
    <col min="1742" max="1742" width="12.125" style="48" customWidth="1"/>
    <col min="1743" max="1743" width="16.5" style="48" customWidth="1"/>
    <col min="1744" max="1744" width="6.25" style="48" customWidth="1"/>
    <col min="1745" max="1792" width="9" style="48"/>
    <col min="1793" max="1793" width="17.75" style="48" customWidth="1"/>
    <col min="1794" max="1794" width="11" style="48" customWidth="1"/>
    <col min="1795" max="1795" width="5.375" style="48" customWidth="1"/>
    <col min="1796" max="1796" width="7.625" style="48" customWidth="1"/>
    <col min="1797" max="1797" width="4.25" style="48" customWidth="1"/>
    <col min="1798" max="1798" width="8.625" style="48" customWidth="1"/>
    <col min="1799" max="1799" width="10.25" style="48" customWidth="1"/>
    <col min="1800" max="1800" width="8.375" style="48" customWidth="1"/>
    <col min="1801" max="1801" width="12.25" style="48" customWidth="1"/>
    <col min="1802" max="1802" width="7.5" style="48" customWidth="1"/>
    <col min="1803" max="1803" width="11.625" style="48" customWidth="1"/>
    <col min="1804" max="1804" width="16.5" style="48" customWidth="1"/>
    <col min="1805" max="1805" width="4.25" style="48" customWidth="1"/>
    <col min="1806" max="1987" width="9" style="48"/>
    <col min="1988" max="1988" width="17.75" style="48" customWidth="1"/>
    <col min="1989" max="1989" width="11" style="48" customWidth="1"/>
    <col min="1990" max="1990" width="5.375" style="48" customWidth="1"/>
    <col min="1991" max="1991" width="7.625" style="48" customWidth="1"/>
    <col min="1992" max="1992" width="4.25" style="48" customWidth="1"/>
    <col min="1993" max="1993" width="8.625" style="48" customWidth="1"/>
    <col min="1994" max="1994" width="10.25" style="48" customWidth="1"/>
    <col min="1995" max="1995" width="8.375" style="48" customWidth="1"/>
    <col min="1996" max="1996" width="12.25" style="48" customWidth="1"/>
    <col min="1997" max="1997" width="7.5" style="48" customWidth="1"/>
    <col min="1998" max="1998" width="12.125" style="48" customWidth="1"/>
    <col min="1999" max="1999" width="16.5" style="48" customWidth="1"/>
    <col min="2000" max="2000" width="6.25" style="48" customWidth="1"/>
    <col min="2001" max="2048" width="9" style="48"/>
    <col min="2049" max="2049" width="17.75" style="48" customWidth="1"/>
    <col min="2050" max="2050" width="11" style="48" customWidth="1"/>
    <col min="2051" max="2051" width="5.375" style="48" customWidth="1"/>
    <col min="2052" max="2052" width="7.625" style="48" customWidth="1"/>
    <col min="2053" max="2053" width="4.25" style="48" customWidth="1"/>
    <col min="2054" max="2054" width="8.625" style="48" customWidth="1"/>
    <col min="2055" max="2055" width="10.25" style="48" customWidth="1"/>
    <col min="2056" max="2056" width="8.375" style="48" customWidth="1"/>
    <col min="2057" max="2057" width="12.25" style="48" customWidth="1"/>
    <col min="2058" max="2058" width="7.5" style="48" customWidth="1"/>
    <col min="2059" max="2059" width="11.625" style="48" customWidth="1"/>
    <col min="2060" max="2060" width="16.5" style="48" customWidth="1"/>
    <col min="2061" max="2061" width="4.25" style="48" customWidth="1"/>
    <col min="2062" max="2243" width="9" style="48"/>
    <col min="2244" max="2244" width="17.75" style="48" customWidth="1"/>
    <col min="2245" max="2245" width="11" style="48" customWidth="1"/>
    <col min="2246" max="2246" width="5.375" style="48" customWidth="1"/>
    <col min="2247" max="2247" width="7.625" style="48" customWidth="1"/>
    <col min="2248" max="2248" width="4.25" style="48" customWidth="1"/>
    <col min="2249" max="2249" width="8.625" style="48" customWidth="1"/>
    <col min="2250" max="2250" width="10.25" style="48" customWidth="1"/>
    <col min="2251" max="2251" width="8.375" style="48" customWidth="1"/>
    <col min="2252" max="2252" width="12.25" style="48" customWidth="1"/>
    <col min="2253" max="2253" width="7.5" style="48" customWidth="1"/>
    <col min="2254" max="2254" width="12.125" style="48" customWidth="1"/>
    <col min="2255" max="2255" width="16.5" style="48" customWidth="1"/>
    <col min="2256" max="2256" width="6.25" style="48" customWidth="1"/>
    <col min="2257" max="2304" width="9" style="48"/>
    <col min="2305" max="2305" width="17.75" style="48" customWidth="1"/>
    <col min="2306" max="2306" width="11" style="48" customWidth="1"/>
    <col min="2307" max="2307" width="5.375" style="48" customWidth="1"/>
    <col min="2308" max="2308" width="7.625" style="48" customWidth="1"/>
    <col min="2309" max="2309" width="4.25" style="48" customWidth="1"/>
    <col min="2310" max="2310" width="8.625" style="48" customWidth="1"/>
    <col min="2311" max="2311" width="10.25" style="48" customWidth="1"/>
    <col min="2312" max="2312" width="8.375" style="48" customWidth="1"/>
    <col min="2313" max="2313" width="12.25" style="48" customWidth="1"/>
    <col min="2314" max="2314" width="7.5" style="48" customWidth="1"/>
    <col min="2315" max="2315" width="11.625" style="48" customWidth="1"/>
    <col min="2316" max="2316" width="16.5" style="48" customWidth="1"/>
    <col min="2317" max="2317" width="4.25" style="48" customWidth="1"/>
    <col min="2318" max="2499" width="9" style="48"/>
    <col min="2500" max="2500" width="17.75" style="48" customWidth="1"/>
    <col min="2501" max="2501" width="11" style="48" customWidth="1"/>
    <col min="2502" max="2502" width="5.375" style="48" customWidth="1"/>
    <col min="2503" max="2503" width="7.625" style="48" customWidth="1"/>
    <col min="2504" max="2504" width="4.25" style="48" customWidth="1"/>
    <col min="2505" max="2505" width="8.625" style="48" customWidth="1"/>
    <col min="2506" max="2506" width="10.25" style="48" customWidth="1"/>
    <col min="2507" max="2507" width="8.375" style="48" customWidth="1"/>
    <col min="2508" max="2508" width="12.25" style="48" customWidth="1"/>
    <col min="2509" max="2509" width="7.5" style="48" customWidth="1"/>
    <col min="2510" max="2510" width="12.125" style="48" customWidth="1"/>
    <col min="2511" max="2511" width="16.5" style="48" customWidth="1"/>
    <col min="2512" max="2512" width="6.25" style="48" customWidth="1"/>
    <col min="2513" max="2560" width="9" style="48"/>
    <col min="2561" max="2561" width="17.75" style="48" customWidth="1"/>
    <col min="2562" max="2562" width="11" style="48" customWidth="1"/>
    <col min="2563" max="2563" width="5.375" style="48" customWidth="1"/>
    <col min="2564" max="2564" width="7.625" style="48" customWidth="1"/>
    <col min="2565" max="2565" width="4.25" style="48" customWidth="1"/>
    <col min="2566" max="2566" width="8.625" style="48" customWidth="1"/>
    <col min="2567" max="2567" width="10.25" style="48" customWidth="1"/>
    <col min="2568" max="2568" width="8.375" style="48" customWidth="1"/>
    <col min="2569" max="2569" width="12.25" style="48" customWidth="1"/>
    <col min="2570" max="2570" width="7.5" style="48" customWidth="1"/>
    <col min="2571" max="2571" width="11.625" style="48" customWidth="1"/>
    <col min="2572" max="2572" width="16.5" style="48" customWidth="1"/>
    <col min="2573" max="2573" width="4.25" style="48" customWidth="1"/>
    <col min="2574" max="2755" width="9" style="48"/>
    <col min="2756" max="2756" width="17.75" style="48" customWidth="1"/>
    <col min="2757" max="2757" width="11" style="48" customWidth="1"/>
    <col min="2758" max="2758" width="5.375" style="48" customWidth="1"/>
    <col min="2759" max="2759" width="7.625" style="48" customWidth="1"/>
    <col min="2760" max="2760" width="4.25" style="48" customWidth="1"/>
    <col min="2761" max="2761" width="8.625" style="48" customWidth="1"/>
    <col min="2762" max="2762" width="10.25" style="48" customWidth="1"/>
    <col min="2763" max="2763" width="8.375" style="48" customWidth="1"/>
    <col min="2764" max="2764" width="12.25" style="48" customWidth="1"/>
    <col min="2765" max="2765" width="7.5" style="48" customWidth="1"/>
    <col min="2766" max="2766" width="12.125" style="48" customWidth="1"/>
    <col min="2767" max="2767" width="16.5" style="48" customWidth="1"/>
    <col min="2768" max="2768" width="6.25" style="48" customWidth="1"/>
    <col min="2769" max="2816" width="9" style="48"/>
    <col min="2817" max="2817" width="17.75" style="48" customWidth="1"/>
    <col min="2818" max="2818" width="11" style="48" customWidth="1"/>
    <col min="2819" max="2819" width="5.375" style="48" customWidth="1"/>
    <col min="2820" max="2820" width="7.625" style="48" customWidth="1"/>
    <col min="2821" max="2821" width="4.25" style="48" customWidth="1"/>
    <col min="2822" max="2822" width="8.625" style="48" customWidth="1"/>
    <col min="2823" max="2823" width="10.25" style="48" customWidth="1"/>
    <col min="2824" max="2824" width="8.375" style="48" customWidth="1"/>
    <col min="2825" max="2825" width="12.25" style="48" customWidth="1"/>
    <col min="2826" max="2826" width="7.5" style="48" customWidth="1"/>
    <col min="2827" max="2827" width="11.625" style="48" customWidth="1"/>
    <col min="2828" max="2828" width="16.5" style="48" customWidth="1"/>
    <col min="2829" max="2829" width="4.25" style="48" customWidth="1"/>
    <col min="2830" max="3011" width="9" style="48"/>
    <col min="3012" max="3012" width="17.75" style="48" customWidth="1"/>
    <col min="3013" max="3013" width="11" style="48" customWidth="1"/>
    <col min="3014" max="3014" width="5.375" style="48" customWidth="1"/>
    <col min="3015" max="3015" width="7.625" style="48" customWidth="1"/>
    <col min="3016" max="3016" width="4.25" style="48" customWidth="1"/>
    <col min="3017" max="3017" width="8.625" style="48" customWidth="1"/>
    <col min="3018" max="3018" width="10.25" style="48" customWidth="1"/>
    <col min="3019" max="3019" width="8.375" style="48" customWidth="1"/>
    <col min="3020" max="3020" width="12.25" style="48" customWidth="1"/>
    <col min="3021" max="3021" width="7.5" style="48" customWidth="1"/>
    <col min="3022" max="3022" width="12.125" style="48" customWidth="1"/>
    <col min="3023" max="3023" width="16.5" style="48" customWidth="1"/>
    <col min="3024" max="3024" width="6.25" style="48" customWidth="1"/>
    <col min="3025" max="3072" width="9" style="48"/>
    <col min="3073" max="3073" width="17.75" style="48" customWidth="1"/>
    <col min="3074" max="3074" width="11" style="48" customWidth="1"/>
    <col min="3075" max="3075" width="5.375" style="48" customWidth="1"/>
    <col min="3076" max="3076" width="7.625" style="48" customWidth="1"/>
    <col min="3077" max="3077" width="4.25" style="48" customWidth="1"/>
    <col min="3078" max="3078" width="8.625" style="48" customWidth="1"/>
    <col min="3079" max="3079" width="10.25" style="48" customWidth="1"/>
    <col min="3080" max="3080" width="8.375" style="48" customWidth="1"/>
    <col min="3081" max="3081" width="12.25" style="48" customWidth="1"/>
    <col min="3082" max="3082" width="7.5" style="48" customWidth="1"/>
    <col min="3083" max="3083" width="11.625" style="48" customWidth="1"/>
    <col min="3084" max="3084" width="16.5" style="48" customWidth="1"/>
    <col min="3085" max="3085" width="4.25" style="48" customWidth="1"/>
    <col min="3086" max="3267" width="9" style="48"/>
    <col min="3268" max="3268" width="17.75" style="48" customWidth="1"/>
    <col min="3269" max="3269" width="11" style="48" customWidth="1"/>
    <col min="3270" max="3270" width="5.375" style="48" customWidth="1"/>
    <col min="3271" max="3271" width="7.625" style="48" customWidth="1"/>
    <col min="3272" max="3272" width="4.25" style="48" customWidth="1"/>
    <col min="3273" max="3273" width="8.625" style="48" customWidth="1"/>
    <col min="3274" max="3274" width="10.25" style="48" customWidth="1"/>
    <col min="3275" max="3275" width="8.375" style="48" customWidth="1"/>
    <col min="3276" max="3276" width="12.25" style="48" customWidth="1"/>
    <col min="3277" max="3277" width="7.5" style="48" customWidth="1"/>
    <col min="3278" max="3278" width="12.125" style="48" customWidth="1"/>
    <col min="3279" max="3279" width="16.5" style="48" customWidth="1"/>
    <col min="3280" max="3280" width="6.25" style="48" customWidth="1"/>
    <col min="3281" max="3328" width="9" style="48"/>
    <col min="3329" max="3329" width="17.75" style="48" customWidth="1"/>
    <col min="3330" max="3330" width="11" style="48" customWidth="1"/>
    <col min="3331" max="3331" width="5.375" style="48" customWidth="1"/>
    <col min="3332" max="3332" width="7.625" style="48" customWidth="1"/>
    <col min="3333" max="3333" width="4.25" style="48" customWidth="1"/>
    <col min="3334" max="3334" width="8.625" style="48" customWidth="1"/>
    <col min="3335" max="3335" width="10.25" style="48" customWidth="1"/>
    <col min="3336" max="3336" width="8.375" style="48" customWidth="1"/>
    <col min="3337" max="3337" width="12.25" style="48" customWidth="1"/>
    <col min="3338" max="3338" width="7.5" style="48" customWidth="1"/>
    <col min="3339" max="3339" width="11.625" style="48" customWidth="1"/>
    <col min="3340" max="3340" width="16.5" style="48" customWidth="1"/>
    <col min="3341" max="3341" width="4.25" style="48" customWidth="1"/>
    <col min="3342" max="3523" width="9" style="48"/>
    <col min="3524" max="3524" width="17.75" style="48" customWidth="1"/>
    <col min="3525" max="3525" width="11" style="48" customWidth="1"/>
    <col min="3526" max="3526" width="5.375" style="48" customWidth="1"/>
    <col min="3527" max="3527" width="7.625" style="48" customWidth="1"/>
    <col min="3528" max="3528" width="4.25" style="48" customWidth="1"/>
    <col min="3529" max="3529" width="8.625" style="48" customWidth="1"/>
    <col min="3530" max="3530" width="10.25" style="48" customWidth="1"/>
    <col min="3531" max="3531" width="8.375" style="48" customWidth="1"/>
    <col min="3532" max="3532" width="12.25" style="48" customWidth="1"/>
    <col min="3533" max="3533" width="7.5" style="48" customWidth="1"/>
    <col min="3534" max="3534" width="12.125" style="48" customWidth="1"/>
    <col min="3535" max="3535" width="16.5" style="48" customWidth="1"/>
    <col min="3536" max="3536" width="6.25" style="48" customWidth="1"/>
    <col min="3537" max="3584" width="9" style="48"/>
    <col min="3585" max="3585" width="17.75" style="48" customWidth="1"/>
    <col min="3586" max="3586" width="11" style="48" customWidth="1"/>
    <col min="3587" max="3587" width="5.375" style="48" customWidth="1"/>
    <col min="3588" max="3588" width="7.625" style="48" customWidth="1"/>
    <col min="3589" max="3589" width="4.25" style="48" customWidth="1"/>
    <col min="3590" max="3590" width="8.625" style="48" customWidth="1"/>
    <col min="3591" max="3591" width="10.25" style="48" customWidth="1"/>
    <col min="3592" max="3592" width="8.375" style="48" customWidth="1"/>
    <col min="3593" max="3593" width="12.25" style="48" customWidth="1"/>
    <col min="3594" max="3594" width="7.5" style="48" customWidth="1"/>
    <col min="3595" max="3595" width="11.625" style="48" customWidth="1"/>
    <col min="3596" max="3596" width="16.5" style="48" customWidth="1"/>
    <col min="3597" max="3597" width="4.25" style="48" customWidth="1"/>
    <col min="3598" max="3779" width="9" style="48"/>
    <col min="3780" max="3780" width="17.75" style="48" customWidth="1"/>
    <col min="3781" max="3781" width="11" style="48" customWidth="1"/>
    <col min="3782" max="3782" width="5.375" style="48" customWidth="1"/>
    <col min="3783" max="3783" width="7.625" style="48" customWidth="1"/>
    <col min="3784" max="3784" width="4.25" style="48" customWidth="1"/>
    <col min="3785" max="3785" width="8.625" style="48" customWidth="1"/>
    <col min="3786" max="3786" width="10.25" style="48" customWidth="1"/>
    <col min="3787" max="3787" width="8.375" style="48" customWidth="1"/>
    <col min="3788" max="3788" width="12.25" style="48" customWidth="1"/>
    <col min="3789" max="3789" width="7.5" style="48" customWidth="1"/>
    <col min="3790" max="3790" width="12.125" style="48" customWidth="1"/>
    <col min="3791" max="3791" width="16.5" style="48" customWidth="1"/>
    <col min="3792" max="3792" width="6.25" style="48" customWidth="1"/>
    <col min="3793" max="3840" width="9" style="48"/>
    <col min="3841" max="3841" width="17.75" style="48" customWidth="1"/>
    <col min="3842" max="3842" width="11" style="48" customWidth="1"/>
    <col min="3843" max="3843" width="5.375" style="48" customWidth="1"/>
    <col min="3844" max="3844" width="7.625" style="48" customWidth="1"/>
    <col min="3845" max="3845" width="4.25" style="48" customWidth="1"/>
    <col min="3846" max="3846" width="8.625" style="48" customWidth="1"/>
    <col min="3847" max="3847" width="10.25" style="48" customWidth="1"/>
    <col min="3848" max="3848" width="8.375" style="48" customWidth="1"/>
    <col min="3849" max="3849" width="12.25" style="48" customWidth="1"/>
    <col min="3850" max="3850" width="7.5" style="48" customWidth="1"/>
    <col min="3851" max="3851" width="11.625" style="48" customWidth="1"/>
    <col min="3852" max="3852" width="16.5" style="48" customWidth="1"/>
    <col min="3853" max="3853" width="4.25" style="48" customWidth="1"/>
    <col min="3854" max="4035" width="9" style="48"/>
    <col min="4036" max="4036" width="17.75" style="48" customWidth="1"/>
    <col min="4037" max="4037" width="11" style="48" customWidth="1"/>
    <col min="4038" max="4038" width="5.375" style="48" customWidth="1"/>
    <col min="4039" max="4039" width="7.625" style="48" customWidth="1"/>
    <col min="4040" max="4040" width="4.25" style="48" customWidth="1"/>
    <col min="4041" max="4041" width="8.625" style="48" customWidth="1"/>
    <col min="4042" max="4042" width="10.25" style="48" customWidth="1"/>
    <col min="4043" max="4043" width="8.375" style="48" customWidth="1"/>
    <col min="4044" max="4044" width="12.25" style="48" customWidth="1"/>
    <col min="4045" max="4045" width="7.5" style="48" customWidth="1"/>
    <col min="4046" max="4046" width="12.125" style="48" customWidth="1"/>
    <col min="4047" max="4047" width="16.5" style="48" customWidth="1"/>
    <col min="4048" max="4048" width="6.25" style="48" customWidth="1"/>
    <col min="4049" max="4096" width="9" style="48"/>
    <col min="4097" max="4097" width="17.75" style="48" customWidth="1"/>
    <col min="4098" max="4098" width="11" style="48" customWidth="1"/>
    <col min="4099" max="4099" width="5.375" style="48" customWidth="1"/>
    <col min="4100" max="4100" width="7.625" style="48" customWidth="1"/>
    <col min="4101" max="4101" width="4.25" style="48" customWidth="1"/>
    <col min="4102" max="4102" width="8.625" style="48" customWidth="1"/>
    <col min="4103" max="4103" width="10.25" style="48" customWidth="1"/>
    <col min="4104" max="4104" width="8.375" style="48" customWidth="1"/>
    <col min="4105" max="4105" width="12.25" style="48" customWidth="1"/>
    <col min="4106" max="4106" width="7.5" style="48" customWidth="1"/>
    <col min="4107" max="4107" width="11.625" style="48" customWidth="1"/>
    <col min="4108" max="4108" width="16.5" style="48" customWidth="1"/>
    <col min="4109" max="4109" width="4.25" style="48" customWidth="1"/>
    <col min="4110" max="4291" width="9" style="48"/>
    <col min="4292" max="4292" width="17.75" style="48" customWidth="1"/>
    <col min="4293" max="4293" width="11" style="48" customWidth="1"/>
    <col min="4294" max="4294" width="5.375" style="48" customWidth="1"/>
    <col min="4295" max="4295" width="7.625" style="48" customWidth="1"/>
    <col min="4296" max="4296" width="4.25" style="48" customWidth="1"/>
    <col min="4297" max="4297" width="8.625" style="48" customWidth="1"/>
    <col min="4298" max="4298" width="10.25" style="48" customWidth="1"/>
    <col min="4299" max="4299" width="8.375" style="48" customWidth="1"/>
    <col min="4300" max="4300" width="12.25" style="48" customWidth="1"/>
    <col min="4301" max="4301" width="7.5" style="48" customWidth="1"/>
    <col min="4302" max="4302" width="12.125" style="48" customWidth="1"/>
    <col min="4303" max="4303" width="16.5" style="48" customWidth="1"/>
    <col min="4304" max="4304" width="6.25" style="48" customWidth="1"/>
    <col min="4305" max="4352" width="9" style="48"/>
    <col min="4353" max="4353" width="17.75" style="48" customWidth="1"/>
    <col min="4354" max="4354" width="11" style="48" customWidth="1"/>
    <col min="4355" max="4355" width="5.375" style="48" customWidth="1"/>
    <col min="4356" max="4356" width="7.625" style="48" customWidth="1"/>
    <col min="4357" max="4357" width="4.25" style="48" customWidth="1"/>
    <col min="4358" max="4358" width="8.625" style="48" customWidth="1"/>
    <col min="4359" max="4359" width="10.25" style="48" customWidth="1"/>
    <col min="4360" max="4360" width="8.375" style="48" customWidth="1"/>
    <col min="4361" max="4361" width="12.25" style="48" customWidth="1"/>
    <col min="4362" max="4362" width="7.5" style="48" customWidth="1"/>
    <col min="4363" max="4363" width="11.625" style="48" customWidth="1"/>
    <col min="4364" max="4364" width="16.5" style="48" customWidth="1"/>
    <col min="4365" max="4365" width="4.25" style="48" customWidth="1"/>
    <col min="4366" max="4547" width="9" style="48"/>
    <col min="4548" max="4548" width="17.75" style="48" customWidth="1"/>
    <col min="4549" max="4549" width="11" style="48" customWidth="1"/>
    <col min="4550" max="4550" width="5.375" style="48" customWidth="1"/>
    <col min="4551" max="4551" width="7.625" style="48" customWidth="1"/>
    <col min="4552" max="4552" width="4.25" style="48" customWidth="1"/>
    <col min="4553" max="4553" width="8.625" style="48" customWidth="1"/>
    <col min="4554" max="4554" width="10.25" style="48" customWidth="1"/>
    <col min="4555" max="4555" width="8.375" style="48" customWidth="1"/>
    <col min="4556" max="4556" width="12.25" style="48" customWidth="1"/>
    <col min="4557" max="4557" width="7.5" style="48" customWidth="1"/>
    <col min="4558" max="4558" width="12.125" style="48" customWidth="1"/>
    <col min="4559" max="4559" width="16.5" style="48" customWidth="1"/>
    <col min="4560" max="4560" width="6.25" style="48" customWidth="1"/>
    <col min="4561" max="4608" width="9" style="48"/>
    <col min="4609" max="4609" width="17.75" style="48" customWidth="1"/>
    <col min="4610" max="4610" width="11" style="48" customWidth="1"/>
    <col min="4611" max="4611" width="5.375" style="48" customWidth="1"/>
    <col min="4612" max="4612" width="7.625" style="48" customWidth="1"/>
    <col min="4613" max="4613" width="4.25" style="48" customWidth="1"/>
    <col min="4614" max="4614" width="8.625" style="48" customWidth="1"/>
    <col min="4615" max="4615" width="10.25" style="48" customWidth="1"/>
    <col min="4616" max="4616" width="8.375" style="48" customWidth="1"/>
    <col min="4617" max="4617" width="12.25" style="48" customWidth="1"/>
    <col min="4618" max="4618" width="7.5" style="48" customWidth="1"/>
    <col min="4619" max="4619" width="11.625" style="48" customWidth="1"/>
    <col min="4620" max="4620" width="16.5" style="48" customWidth="1"/>
    <col min="4621" max="4621" width="4.25" style="48" customWidth="1"/>
    <col min="4622" max="4803" width="9" style="48"/>
    <col min="4804" max="4804" width="17.75" style="48" customWidth="1"/>
    <col min="4805" max="4805" width="11" style="48" customWidth="1"/>
    <col min="4806" max="4806" width="5.375" style="48" customWidth="1"/>
    <col min="4807" max="4807" width="7.625" style="48" customWidth="1"/>
    <col min="4808" max="4808" width="4.25" style="48" customWidth="1"/>
    <col min="4809" max="4809" width="8.625" style="48" customWidth="1"/>
    <col min="4810" max="4810" width="10.25" style="48" customWidth="1"/>
    <col min="4811" max="4811" width="8.375" style="48" customWidth="1"/>
    <col min="4812" max="4812" width="12.25" style="48" customWidth="1"/>
    <col min="4813" max="4813" width="7.5" style="48" customWidth="1"/>
    <col min="4814" max="4814" width="12.125" style="48" customWidth="1"/>
    <col min="4815" max="4815" width="16.5" style="48" customWidth="1"/>
    <col min="4816" max="4816" width="6.25" style="48" customWidth="1"/>
    <col min="4817" max="4864" width="9" style="48"/>
    <col min="4865" max="4865" width="17.75" style="48" customWidth="1"/>
    <col min="4866" max="4866" width="11" style="48" customWidth="1"/>
    <col min="4867" max="4867" width="5.375" style="48" customWidth="1"/>
    <col min="4868" max="4868" width="7.625" style="48" customWidth="1"/>
    <col min="4869" max="4869" width="4.25" style="48" customWidth="1"/>
    <col min="4870" max="4870" width="8.625" style="48" customWidth="1"/>
    <col min="4871" max="4871" width="10.25" style="48" customWidth="1"/>
    <col min="4872" max="4872" width="8.375" style="48" customWidth="1"/>
    <col min="4873" max="4873" width="12.25" style="48" customWidth="1"/>
    <col min="4874" max="4874" width="7.5" style="48" customWidth="1"/>
    <col min="4875" max="4875" width="11.625" style="48" customWidth="1"/>
    <col min="4876" max="4876" width="16.5" style="48" customWidth="1"/>
    <col min="4877" max="4877" width="4.25" style="48" customWidth="1"/>
    <col min="4878" max="5059" width="9" style="48"/>
    <col min="5060" max="5060" width="17.75" style="48" customWidth="1"/>
    <col min="5061" max="5061" width="11" style="48" customWidth="1"/>
    <col min="5062" max="5062" width="5.375" style="48" customWidth="1"/>
    <col min="5063" max="5063" width="7.625" style="48" customWidth="1"/>
    <col min="5064" max="5064" width="4.25" style="48" customWidth="1"/>
    <col min="5065" max="5065" width="8.625" style="48" customWidth="1"/>
    <col min="5066" max="5066" width="10.25" style="48" customWidth="1"/>
    <col min="5067" max="5067" width="8.375" style="48" customWidth="1"/>
    <col min="5068" max="5068" width="12.25" style="48" customWidth="1"/>
    <col min="5069" max="5069" width="7.5" style="48" customWidth="1"/>
    <col min="5070" max="5070" width="12.125" style="48" customWidth="1"/>
    <col min="5071" max="5071" width="16.5" style="48" customWidth="1"/>
    <col min="5072" max="5072" width="6.25" style="48" customWidth="1"/>
    <col min="5073" max="5120" width="9" style="48"/>
    <col min="5121" max="5121" width="17.75" style="48" customWidth="1"/>
    <col min="5122" max="5122" width="11" style="48" customWidth="1"/>
    <col min="5123" max="5123" width="5.375" style="48" customWidth="1"/>
    <col min="5124" max="5124" width="7.625" style="48" customWidth="1"/>
    <col min="5125" max="5125" width="4.25" style="48" customWidth="1"/>
    <col min="5126" max="5126" width="8.625" style="48" customWidth="1"/>
    <col min="5127" max="5127" width="10.25" style="48" customWidth="1"/>
    <col min="5128" max="5128" width="8.375" style="48" customWidth="1"/>
    <col min="5129" max="5129" width="12.25" style="48" customWidth="1"/>
    <col min="5130" max="5130" width="7.5" style="48" customWidth="1"/>
    <col min="5131" max="5131" width="11.625" style="48" customWidth="1"/>
    <col min="5132" max="5132" width="16.5" style="48" customWidth="1"/>
    <col min="5133" max="5133" width="4.25" style="48" customWidth="1"/>
    <col min="5134" max="5315" width="9" style="48"/>
    <col min="5316" max="5316" width="17.75" style="48" customWidth="1"/>
    <col min="5317" max="5317" width="11" style="48" customWidth="1"/>
    <col min="5318" max="5318" width="5.375" style="48" customWidth="1"/>
    <col min="5319" max="5319" width="7.625" style="48" customWidth="1"/>
    <col min="5320" max="5320" width="4.25" style="48" customWidth="1"/>
    <col min="5321" max="5321" width="8.625" style="48" customWidth="1"/>
    <col min="5322" max="5322" width="10.25" style="48" customWidth="1"/>
    <col min="5323" max="5323" width="8.375" style="48" customWidth="1"/>
    <col min="5324" max="5324" width="12.25" style="48" customWidth="1"/>
    <col min="5325" max="5325" width="7.5" style="48" customWidth="1"/>
    <col min="5326" max="5326" width="12.125" style="48" customWidth="1"/>
    <col min="5327" max="5327" width="16.5" style="48" customWidth="1"/>
    <col min="5328" max="5328" width="6.25" style="48" customWidth="1"/>
    <col min="5329" max="5376" width="9" style="48"/>
    <col min="5377" max="5377" width="17.75" style="48" customWidth="1"/>
    <col min="5378" max="5378" width="11" style="48" customWidth="1"/>
    <col min="5379" max="5379" width="5.375" style="48" customWidth="1"/>
    <col min="5380" max="5380" width="7.625" style="48" customWidth="1"/>
    <col min="5381" max="5381" width="4.25" style="48" customWidth="1"/>
    <col min="5382" max="5382" width="8.625" style="48" customWidth="1"/>
    <col min="5383" max="5383" width="10.25" style="48" customWidth="1"/>
    <col min="5384" max="5384" width="8.375" style="48" customWidth="1"/>
    <col min="5385" max="5385" width="12.25" style="48" customWidth="1"/>
    <col min="5386" max="5386" width="7.5" style="48" customWidth="1"/>
    <col min="5387" max="5387" width="11.625" style="48" customWidth="1"/>
    <col min="5388" max="5388" width="16.5" style="48" customWidth="1"/>
    <col min="5389" max="5389" width="4.25" style="48" customWidth="1"/>
    <col min="5390" max="5571" width="9" style="48"/>
    <col min="5572" max="5572" width="17.75" style="48" customWidth="1"/>
    <col min="5573" max="5573" width="11" style="48" customWidth="1"/>
    <col min="5574" max="5574" width="5.375" style="48" customWidth="1"/>
    <col min="5575" max="5575" width="7.625" style="48" customWidth="1"/>
    <col min="5576" max="5576" width="4.25" style="48" customWidth="1"/>
    <col min="5577" max="5577" width="8.625" style="48" customWidth="1"/>
    <col min="5578" max="5578" width="10.25" style="48" customWidth="1"/>
    <col min="5579" max="5579" width="8.375" style="48" customWidth="1"/>
    <col min="5580" max="5580" width="12.25" style="48" customWidth="1"/>
    <col min="5581" max="5581" width="7.5" style="48" customWidth="1"/>
    <col min="5582" max="5582" width="12.125" style="48" customWidth="1"/>
    <col min="5583" max="5583" width="16.5" style="48" customWidth="1"/>
    <col min="5584" max="5584" width="6.25" style="48" customWidth="1"/>
    <col min="5585" max="5632" width="9" style="48"/>
    <col min="5633" max="5633" width="17.75" style="48" customWidth="1"/>
    <col min="5634" max="5634" width="11" style="48" customWidth="1"/>
    <col min="5635" max="5635" width="5.375" style="48" customWidth="1"/>
    <col min="5636" max="5636" width="7.625" style="48" customWidth="1"/>
    <col min="5637" max="5637" width="4.25" style="48" customWidth="1"/>
    <col min="5638" max="5638" width="8.625" style="48" customWidth="1"/>
    <col min="5639" max="5639" width="10.25" style="48" customWidth="1"/>
    <col min="5640" max="5640" width="8.375" style="48" customWidth="1"/>
    <col min="5641" max="5641" width="12.25" style="48" customWidth="1"/>
    <col min="5642" max="5642" width="7.5" style="48" customWidth="1"/>
    <col min="5643" max="5643" width="11.625" style="48" customWidth="1"/>
    <col min="5644" max="5644" width="16.5" style="48" customWidth="1"/>
    <col min="5645" max="5645" width="4.25" style="48" customWidth="1"/>
    <col min="5646" max="5827" width="9" style="48"/>
    <col min="5828" max="5828" width="17.75" style="48" customWidth="1"/>
    <col min="5829" max="5829" width="11" style="48" customWidth="1"/>
    <col min="5830" max="5830" width="5.375" style="48" customWidth="1"/>
    <col min="5831" max="5831" width="7.625" style="48" customWidth="1"/>
    <col min="5832" max="5832" width="4.25" style="48" customWidth="1"/>
    <col min="5833" max="5833" width="8.625" style="48" customWidth="1"/>
    <col min="5834" max="5834" width="10.25" style="48" customWidth="1"/>
    <col min="5835" max="5835" width="8.375" style="48" customWidth="1"/>
    <col min="5836" max="5836" width="12.25" style="48" customWidth="1"/>
    <col min="5837" max="5837" width="7.5" style="48" customWidth="1"/>
    <col min="5838" max="5838" width="12.125" style="48" customWidth="1"/>
    <col min="5839" max="5839" width="16.5" style="48" customWidth="1"/>
    <col min="5840" max="5840" width="6.25" style="48" customWidth="1"/>
    <col min="5841" max="5888" width="9" style="48"/>
    <col min="5889" max="5889" width="17.75" style="48" customWidth="1"/>
    <col min="5890" max="5890" width="11" style="48" customWidth="1"/>
    <col min="5891" max="5891" width="5.375" style="48" customWidth="1"/>
    <col min="5892" max="5892" width="7.625" style="48" customWidth="1"/>
    <col min="5893" max="5893" width="4.25" style="48" customWidth="1"/>
    <col min="5894" max="5894" width="8.625" style="48" customWidth="1"/>
    <col min="5895" max="5895" width="10.25" style="48" customWidth="1"/>
    <col min="5896" max="5896" width="8.375" style="48" customWidth="1"/>
    <col min="5897" max="5897" width="12.25" style="48" customWidth="1"/>
    <col min="5898" max="5898" width="7.5" style="48" customWidth="1"/>
    <col min="5899" max="5899" width="11.625" style="48" customWidth="1"/>
    <col min="5900" max="5900" width="16.5" style="48" customWidth="1"/>
    <col min="5901" max="5901" width="4.25" style="48" customWidth="1"/>
    <col min="5902" max="6083" width="9" style="48"/>
    <col min="6084" max="6084" width="17.75" style="48" customWidth="1"/>
    <col min="6085" max="6085" width="11" style="48" customWidth="1"/>
    <col min="6086" max="6086" width="5.375" style="48" customWidth="1"/>
    <col min="6087" max="6087" width="7.625" style="48" customWidth="1"/>
    <col min="6088" max="6088" width="4.25" style="48" customWidth="1"/>
    <col min="6089" max="6089" width="8.625" style="48" customWidth="1"/>
    <col min="6090" max="6090" width="10.25" style="48" customWidth="1"/>
    <col min="6091" max="6091" width="8.375" style="48" customWidth="1"/>
    <col min="6092" max="6092" width="12.25" style="48" customWidth="1"/>
    <col min="6093" max="6093" width="7.5" style="48" customWidth="1"/>
    <col min="6094" max="6094" width="12.125" style="48" customWidth="1"/>
    <col min="6095" max="6095" width="16.5" style="48" customWidth="1"/>
    <col min="6096" max="6096" width="6.25" style="48" customWidth="1"/>
    <col min="6097" max="6144" width="9" style="48"/>
    <col min="6145" max="6145" width="17.75" style="48" customWidth="1"/>
    <col min="6146" max="6146" width="11" style="48" customWidth="1"/>
    <col min="6147" max="6147" width="5.375" style="48" customWidth="1"/>
    <col min="6148" max="6148" width="7.625" style="48" customWidth="1"/>
    <col min="6149" max="6149" width="4.25" style="48" customWidth="1"/>
    <col min="6150" max="6150" width="8.625" style="48" customWidth="1"/>
    <col min="6151" max="6151" width="10.25" style="48" customWidth="1"/>
    <col min="6152" max="6152" width="8.375" style="48" customWidth="1"/>
    <col min="6153" max="6153" width="12.25" style="48" customWidth="1"/>
    <col min="6154" max="6154" width="7.5" style="48" customWidth="1"/>
    <col min="6155" max="6155" width="11.625" style="48" customWidth="1"/>
    <col min="6156" max="6156" width="16.5" style="48" customWidth="1"/>
    <col min="6157" max="6157" width="4.25" style="48" customWidth="1"/>
    <col min="6158" max="6339" width="9" style="48"/>
    <col min="6340" max="6340" width="17.75" style="48" customWidth="1"/>
    <col min="6341" max="6341" width="11" style="48" customWidth="1"/>
    <col min="6342" max="6342" width="5.375" style="48" customWidth="1"/>
    <col min="6343" max="6343" width="7.625" style="48" customWidth="1"/>
    <col min="6344" max="6344" width="4.25" style="48" customWidth="1"/>
    <col min="6345" max="6345" width="8.625" style="48" customWidth="1"/>
    <col min="6346" max="6346" width="10.25" style="48" customWidth="1"/>
    <col min="6347" max="6347" width="8.375" style="48" customWidth="1"/>
    <col min="6348" max="6348" width="12.25" style="48" customWidth="1"/>
    <col min="6349" max="6349" width="7.5" style="48" customWidth="1"/>
    <col min="6350" max="6350" width="12.125" style="48" customWidth="1"/>
    <col min="6351" max="6351" width="16.5" style="48" customWidth="1"/>
    <col min="6352" max="6352" width="6.25" style="48" customWidth="1"/>
    <col min="6353" max="6400" width="9" style="48"/>
    <col min="6401" max="6401" width="17.75" style="48" customWidth="1"/>
    <col min="6402" max="6402" width="11" style="48" customWidth="1"/>
    <col min="6403" max="6403" width="5.375" style="48" customWidth="1"/>
    <col min="6404" max="6404" width="7.625" style="48" customWidth="1"/>
    <col min="6405" max="6405" width="4.25" style="48" customWidth="1"/>
    <col min="6406" max="6406" width="8.625" style="48" customWidth="1"/>
    <col min="6407" max="6407" width="10.25" style="48" customWidth="1"/>
    <col min="6408" max="6408" width="8.375" style="48" customWidth="1"/>
    <col min="6409" max="6409" width="12.25" style="48" customWidth="1"/>
    <col min="6410" max="6410" width="7.5" style="48" customWidth="1"/>
    <col min="6411" max="6411" width="11.625" style="48" customWidth="1"/>
    <col min="6412" max="6412" width="16.5" style="48" customWidth="1"/>
    <col min="6413" max="6413" width="4.25" style="48" customWidth="1"/>
    <col min="6414" max="6595" width="9" style="48"/>
    <col min="6596" max="6596" width="17.75" style="48" customWidth="1"/>
    <col min="6597" max="6597" width="11" style="48" customWidth="1"/>
    <col min="6598" max="6598" width="5.375" style="48" customWidth="1"/>
    <col min="6599" max="6599" width="7.625" style="48" customWidth="1"/>
    <col min="6600" max="6600" width="4.25" style="48" customWidth="1"/>
    <col min="6601" max="6601" width="8.625" style="48" customWidth="1"/>
    <col min="6602" max="6602" width="10.25" style="48" customWidth="1"/>
    <col min="6603" max="6603" width="8.375" style="48" customWidth="1"/>
    <col min="6604" max="6604" width="12.25" style="48" customWidth="1"/>
    <col min="6605" max="6605" width="7.5" style="48" customWidth="1"/>
    <col min="6606" max="6606" width="12.125" style="48" customWidth="1"/>
    <col min="6607" max="6607" width="16.5" style="48" customWidth="1"/>
    <col min="6608" max="6608" width="6.25" style="48" customWidth="1"/>
    <col min="6609" max="6656" width="9" style="48"/>
    <col min="6657" max="6657" width="17.75" style="48" customWidth="1"/>
    <col min="6658" max="6658" width="11" style="48" customWidth="1"/>
    <col min="6659" max="6659" width="5.375" style="48" customWidth="1"/>
    <col min="6660" max="6660" width="7.625" style="48" customWidth="1"/>
    <col min="6661" max="6661" width="4.25" style="48" customWidth="1"/>
    <col min="6662" max="6662" width="8.625" style="48" customWidth="1"/>
    <col min="6663" max="6663" width="10.25" style="48" customWidth="1"/>
    <col min="6664" max="6664" width="8.375" style="48" customWidth="1"/>
    <col min="6665" max="6665" width="12.25" style="48" customWidth="1"/>
    <col min="6666" max="6666" width="7.5" style="48" customWidth="1"/>
    <col min="6667" max="6667" width="11.625" style="48" customWidth="1"/>
    <col min="6668" max="6668" width="16.5" style="48" customWidth="1"/>
    <col min="6669" max="6669" width="4.25" style="48" customWidth="1"/>
    <col min="6670" max="6851" width="9" style="48"/>
    <col min="6852" max="6852" width="17.75" style="48" customWidth="1"/>
    <col min="6853" max="6853" width="11" style="48" customWidth="1"/>
    <col min="6854" max="6854" width="5.375" style="48" customWidth="1"/>
    <col min="6855" max="6855" width="7.625" style="48" customWidth="1"/>
    <col min="6856" max="6856" width="4.25" style="48" customWidth="1"/>
    <col min="6857" max="6857" width="8.625" style="48" customWidth="1"/>
    <col min="6858" max="6858" width="10.25" style="48" customWidth="1"/>
    <col min="6859" max="6859" width="8.375" style="48" customWidth="1"/>
    <col min="6860" max="6860" width="12.25" style="48" customWidth="1"/>
    <col min="6861" max="6861" width="7.5" style="48" customWidth="1"/>
    <col min="6862" max="6862" width="12.125" style="48" customWidth="1"/>
    <col min="6863" max="6863" width="16.5" style="48" customWidth="1"/>
    <col min="6864" max="6864" width="6.25" style="48" customWidth="1"/>
    <col min="6865" max="6912" width="9" style="48"/>
    <col min="6913" max="6913" width="17.75" style="48" customWidth="1"/>
    <col min="6914" max="6914" width="11" style="48" customWidth="1"/>
    <col min="6915" max="6915" width="5.375" style="48" customWidth="1"/>
    <col min="6916" max="6916" width="7.625" style="48" customWidth="1"/>
    <col min="6917" max="6917" width="4.25" style="48" customWidth="1"/>
    <col min="6918" max="6918" width="8.625" style="48" customWidth="1"/>
    <col min="6919" max="6919" width="10.25" style="48" customWidth="1"/>
    <col min="6920" max="6920" width="8.375" style="48" customWidth="1"/>
    <col min="6921" max="6921" width="12.25" style="48" customWidth="1"/>
    <col min="6922" max="6922" width="7.5" style="48" customWidth="1"/>
    <col min="6923" max="6923" width="11.625" style="48" customWidth="1"/>
    <col min="6924" max="6924" width="16.5" style="48" customWidth="1"/>
    <col min="6925" max="6925" width="4.25" style="48" customWidth="1"/>
    <col min="6926" max="7107" width="9" style="48"/>
    <col min="7108" max="7108" width="17.75" style="48" customWidth="1"/>
    <col min="7109" max="7109" width="11" style="48" customWidth="1"/>
    <col min="7110" max="7110" width="5.375" style="48" customWidth="1"/>
    <col min="7111" max="7111" width="7.625" style="48" customWidth="1"/>
    <col min="7112" max="7112" width="4.25" style="48" customWidth="1"/>
    <col min="7113" max="7113" width="8.625" style="48" customWidth="1"/>
    <col min="7114" max="7114" width="10.25" style="48" customWidth="1"/>
    <col min="7115" max="7115" width="8.375" style="48" customWidth="1"/>
    <col min="7116" max="7116" width="12.25" style="48" customWidth="1"/>
    <col min="7117" max="7117" width="7.5" style="48" customWidth="1"/>
    <col min="7118" max="7118" width="12.125" style="48" customWidth="1"/>
    <col min="7119" max="7119" width="16.5" style="48" customWidth="1"/>
    <col min="7120" max="7120" width="6.25" style="48" customWidth="1"/>
    <col min="7121" max="7168" width="9" style="48"/>
    <col min="7169" max="7169" width="17.75" style="48" customWidth="1"/>
    <col min="7170" max="7170" width="11" style="48" customWidth="1"/>
    <col min="7171" max="7171" width="5.375" style="48" customWidth="1"/>
    <col min="7172" max="7172" width="7.625" style="48" customWidth="1"/>
    <col min="7173" max="7173" width="4.25" style="48" customWidth="1"/>
    <col min="7174" max="7174" width="8.625" style="48" customWidth="1"/>
    <col min="7175" max="7175" width="10.25" style="48" customWidth="1"/>
    <col min="7176" max="7176" width="8.375" style="48" customWidth="1"/>
    <col min="7177" max="7177" width="12.25" style="48" customWidth="1"/>
    <col min="7178" max="7178" width="7.5" style="48" customWidth="1"/>
    <col min="7179" max="7179" width="11.625" style="48" customWidth="1"/>
    <col min="7180" max="7180" width="16.5" style="48" customWidth="1"/>
    <col min="7181" max="7181" width="4.25" style="48" customWidth="1"/>
    <col min="7182" max="7363" width="9" style="48"/>
    <col min="7364" max="7364" width="17.75" style="48" customWidth="1"/>
    <col min="7365" max="7365" width="11" style="48" customWidth="1"/>
    <col min="7366" max="7366" width="5.375" style="48" customWidth="1"/>
    <col min="7367" max="7367" width="7.625" style="48" customWidth="1"/>
    <col min="7368" max="7368" width="4.25" style="48" customWidth="1"/>
    <col min="7369" max="7369" width="8.625" style="48" customWidth="1"/>
    <col min="7370" max="7370" width="10.25" style="48" customWidth="1"/>
    <col min="7371" max="7371" width="8.375" style="48" customWidth="1"/>
    <col min="7372" max="7372" width="12.25" style="48" customWidth="1"/>
    <col min="7373" max="7373" width="7.5" style="48" customWidth="1"/>
    <col min="7374" max="7374" width="12.125" style="48" customWidth="1"/>
    <col min="7375" max="7375" width="16.5" style="48" customWidth="1"/>
    <col min="7376" max="7376" width="6.25" style="48" customWidth="1"/>
    <col min="7377" max="7424" width="9" style="48"/>
    <col min="7425" max="7425" width="17.75" style="48" customWidth="1"/>
    <col min="7426" max="7426" width="11" style="48" customWidth="1"/>
    <col min="7427" max="7427" width="5.375" style="48" customWidth="1"/>
    <col min="7428" max="7428" width="7.625" style="48" customWidth="1"/>
    <col min="7429" max="7429" width="4.25" style="48" customWidth="1"/>
    <col min="7430" max="7430" width="8.625" style="48" customWidth="1"/>
    <col min="7431" max="7431" width="10.25" style="48" customWidth="1"/>
    <col min="7432" max="7432" width="8.375" style="48" customWidth="1"/>
    <col min="7433" max="7433" width="12.25" style="48" customWidth="1"/>
    <col min="7434" max="7434" width="7.5" style="48" customWidth="1"/>
    <col min="7435" max="7435" width="11.625" style="48" customWidth="1"/>
    <col min="7436" max="7436" width="16.5" style="48" customWidth="1"/>
    <col min="7437" max="7437" width="4.25" style="48" customWidth="1"/>
    <col min="7438" max="7619" width="9" style="48"/>
    <col min="7620" max="7620" width="17.75" style="48" customWidth="1"/>
    <col min="7621" max="7621" width="11" style="48" customWidth="1"/>
    <col min="7622" max="7622" width="5.375" style="48" customWidth="1"/>
    <col min="7623" max="7623" width="7.625" style="48" customWidth="1"/>
    <col min="7624" max="7624" width="4.25" style="48" customWidth="1"/>
    <col min="7625" max="7625" width="8.625" style="48" customWidth="1"/>
    <col min="7626" max="7626" width="10.25" style="48" customWidth="1"/>
    <col min="7627" max="7627" width="8.375" style="48" customWidth="1"/>
    <col min="7628" max="7628" width="12.25" style="48" customWidth="1"/>
    <col min="7629" max="7629" width="7.5" style="48" customWidth="1"/>
    <col min="7630" max="7630" width="12.125" style="48" customWidth="1"/>
    <col min="7631" max="7631" width="16.5" style="48" customWidth="1"/>
    <col min="7632" max="7632" width="6.25" style="48" customWidth="1"/>
    <col min="7633" max="7680" width="9" style="48"/>
    <col min="7681" max="7681" width="17.75" style="48" customWidth="1"/>
    <col min="7682" max="7682" width="11" style="48" customWidth="1"/>
    <col min="7683" max="7683" width="5.375" style="48" customWidth="1"/>
    <col min="7684" max="7684" width="7.625" style="48" customWidth="1"/>
    <col min="7685" max="7685" width="4.25" style="48" customWidth="1"/>
    <col min="7686" max="7686" width="8.625" style="48" customWidth="1"/>
    <col min="7687" max="7687" width="10.25" style="48" customWidth="1"/>
    <col min="7688" max="7688" width="8.375" style="48" customWidth="1"/>
    <col min="7689" max="7689" width="12.25" style="48" customWidth="1"/>
    <col min="7690" max="7690" width="7.5" style="48" customWidth="1"/>
    <col min="7691" max="7691" width="11.625" style="48" customWidth="1"/>
    <col min="7692" max="7692" width="16.5" style="48" customWidth="1"/>
    <col min="7693" max="7693" width="4.25" style="48" customWidth="1"/>
    <col min="7694" max="7875" width="9" style="48"/>
    <col min="7876" max="7876" width="17.75" style="48" customWidth="1"/>
    <col min="7877" max="7877" width="11" style="48" customWidth="1"/>
    <col min="7878" max="7878" width="5.375" style="48" customWidth="1"/>
    <col min="7879" max="7879" width="7.625" style="48" customWidth="1"/>
    <col min="7880" max="7880" width="4.25" style="48" customWidth="1"/>
    <col min="7881" max="7881" width="8.625" style="48" customWidth="1"/>
    <col min="7882" max="7882" width="10.25" style="48" customWidth="1"/>
    <col min="7883" max="7883" width="8.375" style="48" customWidth="1"/>
    <col min="7884" max="7884" width="12.25" style="48" customWidth="1"/>
    <col min="7885" max="7885" width="7.5" style="48" customWidth="1"/>
    <col min="7886" max="7886" width="12.125" style="48" customWidth="1"/>
    <col min="7887" max="7887" width="16.5" style="48" customWidth="1"/>
    <col min="7888" max="7888" width="6.25" style="48" customWidth="1"/>
    <col min="7889" max="7936" width="9" style="48"/>
    <col min="7937" max="7937" width="17.75" style="48" customWidth="1"/>
    <col min="7938" max="7938" width="11" style="48" customWidth="1"/>
    <col min="7939" max="7939" width="5.375" style="48" customWidth="1"/>
    <col min="7940" max="7940" width="7.625" style="48" customWidth="1"/>
    <col min="7941" max="7941" width="4.25" style="48" customWidth="1"/>
    <col min="7942" max="7942" width="8.625" style="48" customWidth="1"/>
    <col min="7943" max="7943" width="10.25" style="48" customWidth="1"/>
    <col min="7944" max="7944" width="8.375" style="48" customWidth="1"/>
    <col min="7945" max="7945" width="12.25" style="48" customWidth="1"/>
    <col min="7946" max="7946" width="7.5" style="48" customWidth="1"/>
    <col min="7947" max="7947" width="11.625" style="48" customWidth="1"/>
    <col min="7948" max="7948" width="16.5" style="48" customWidth="1"/>
    <col min="7949" max="7949" width="4.25" style="48" customWidth="1"/>
    <col min="7950" max="8131" width="9" style="48"/>
    <col min="8132" max="8132" width="17.75" style="48" customWidth="1"/>
    <col min="8133" max="8133" width="11" style="48" customWidth="1"/>
    <col min="8134" max="8134" width="5.375" style="48" customWidth="1"/>
    <col min="8135" max="8135" width="7.625" style="48" customWidth="1"/>
    <col min="8136" max="8136" width="4.25" style="48" customWidth="1"/>
    <col min="8137" max="8137" width="8.625" style="48" customWidth="1"/>
    <col min="8138" max="8138" width="10.25" style="48" customWidth="1"/>
    <col min="8139" max="8139" width="8.375" style="48" customWidth="1"/>
    <col min="8140" max="8140" width="12.25" style="48" customWidth="1"/>
    <col min="8141" max="8141" width="7.5" style="48" customWidth="1"/>
    <col min="8142" max="8142" width="12.125" style="48" customWidth="1"/>
    <col min="8143" max="8143" width="16.5" style="48" customWidth="1"/>
    <col min="8144" max="8144" width="6.25" style="48" customWidth="1"/>
    <col min="8145" max="8192" width="9" style="48"/>
    <col min="8193" max="8193" width="17.75" style="48" customWidth="1"/>
    <col min="8194" max="8194" width="11" style="48" customWidth="1"/>
    <col min="8195" max="8195" width="5.375" style="48" customWidth="1"/>
    <col min="8196" max="8196" width="7.625" style="48" customWidth="1"/>
    <col min="8197" max="8197" width="4.25" style="48" customWidth="1"/>
    <col min="8198" max="8198" width="8.625" style="48" customWidth="1"/>
    <col min="8199" max="8199" width="10.25" style="48" customWidth="1"/>
    <col min="8200" max="8200" width="8.375" style="48" customWidth="1"/>
    <col min="8201" max="8201" width="12.25" style="48" customWidth="1"/>
    <col min="8202" max="8202" width="7.5" style="48" customWidth="1"/>
    <col min="8203" max="8203" width="11.625" style="48" customWidth="1"/>
    <col min="8204" max="8204" width="16.5" style="48" customWidth="1"/>
    <col min="8205" max="8205" width="4.25" style="48" customWidth="1"/>
    <col min="8206" max="8387" width="9" style="48"/>
    <col min="8388" max="8388" width="17.75" style="48" customWidth="1"/>
    <col min="8389" max="8389" width="11" style="48" customWidth="1"/>
    <col min="8390" max="8390" width="5.375" style="48" customWidth="1"/>
    <col min="8391" max="8391" width="7.625" style="48" customWidth="1"/>
    <col min="8392" max="8392" width="4.25" style="48" customWidth="1"/>
    <col min="8393" max="8393" width="8.625" style="48" customWidth="1"/>
    <col min="8394" max="8394" width="10.25" style="48" customWidth="1"/>
    <col min="8395" max="8395" width="8.375" style="48" customWidth="1"/>
    <col min="8396" max="8396" width="12.25" style="48" customWidth="1"/>
    <col min="8397" max="8397" width="7.5" style="48" customWidth="1"/>
    <col min="8398" max="8398" width="12.125" style="48" customWidth="1"/>
    <col min="8399" max="8399" width="16.5" style="48" customWidth="1"/>
    <col min="8400" max="8400" width="6.25" style="48" customWidth="1"/>
    <col min="8401" max="8448" width="9" style="48"/>
    <col min="8449" max="8449" width="17.75" style="48" customWidth="1"/>
    <col min="8450" max="8450" width="11" style="48" customWidth="1"/>
    <col min="8451" max="8451" width="5.375" style="48" customWidth="1"/>
    <col min="8452" max="8452" width="7.625" style="48" customWidth="1"/>
    <col min="8453" max="8453" width="4.25" style="48" customWidth="1"/>
    <col min="8454" max="8454" width="8.625" style="48" customWidth="1"/>
    <col min="8455" max="8455" width="10.25" style="48" customWidth="1"/>
    <col min="8456" max="8456" width="8.375" style="48" customWidth="1"/>
    <col min="8457" max="8457" width="12.25" style="48" customWidth="1"/>
    <col min="8458" max="8458" width="7.5" style="48" customWidth="1"/>
    <col min="8459" max="8459" width="11.625" style="48" customWidth="1"/>
    <col min="8460" max="8460" width="16.5" style="48" customWidth="1"/>
    <col min="8461" max="8461" width="4.25" style="48" customWidth="1"/>
    <col min="8462" max="8643" width="9" style="48"/>
    <col min="8644" max="8644" width="17.75" style="48" customWidth="1"/>
    <col min="8645" max="8645" width="11" style="48" customWidth="1"/>
    <col min="8646" max="8646" width="5.375" style="48" customWidth="1"/>
    <col min="8647" max="8647" width="7.625" style="48" customWidth="1"/>
    <col min="8648" max="8648" width="4.25" style="48" customWidth="1"/>
    <col min="8649" max="8649" width="8.625" style="48" customWidth="1"/>
    <col min="8650" max="8650" width="10.25" style="48" customWidth="1"/>
    <col min="8651" max="8651" width="8.375" style="48" customWidth="1"/>
    <col min="8652" max="8652" width="12.25" style="48" customWidth="1"/>
    <col min="8653" max="8653" width="7.5" style="48" customWidth="1"/>
    <col min="8654" max="8654" width="12.125" style="48" customWidth="1"/>
    <col min="8655" max="8655" width="16.5" style="48" customWidth="1"/>
    <col min="8656" max="8656" width="6.25" style="48" customWidth="1"/>
    <col min="8657" max="8704" width="9" style="48"/>
    <col min="8705" max="8705" width="17.75" style="48" customWidth="1"/>
    <col min="8706" max="8706" width="11" style="48" customWidth="1"/>
    <col min="8707" max="8707" width="5.375" style="48" customWidth="1"/>
    <col min="8708" max="8708" width="7.625" style="48" customWidth="1"/>
    <col min="8709" max="8709" width="4.25" style="48" customWidth="1"/>
    <col min="8710" max="8710" width="8.625" style="48" customWidth="1"/>
    <col min="8711" max="8711" width="10.25" style="48" customWidth="1"/>
    <col min="8712" max="8712" width="8.375" style="48" customWidth="1"/>
    <col min="8713" max="8713" width="12.25" style="48" customWidth="1"/>
    <col min="8714" max="8714" width="7.5" style="48" customWidth="1"/>
    <col min="8715" max="8715" width="11.625" style="48" customWidth="1"/>
    <col min="8716" max="8716" width="16.5" style="48" customWidth="1"/>
    <col min="8717" max="8717" width="4.25" style="48" customWidth="1"/>
    <col min="8718" max="8899" width="9" style="48"/>
    <col min="8900" max="8900" width="17.75" style="48" customWidth="1"/>
    <col min="8901" max="8901" width="11" style="48" customWidth="1"/>
    <col min="8902" max="8902" width="5.375" style="48" customWidth="1"/>
    <col min="8903" max="8903" width="7.625" style="48" customWidth="1"/>
    <col min="8904" max="8904" width="4.25" style="48" customWidth="1"/>
    <col min="8905" max="8905" width="8.625" style="48" customWidth="1"/>
    <col min="8906" max="8906" width="10.25" style="48" customWidth="1"/>
    <col min="8907" max="8907" width="8.375" style="48" customWidth="1"/>
    <col min="8908" max="8908" width="12.25" style="48" customWidth="1"/>
    <col min="8909" max="8909" width="7.5" style="48" customWidth="1"/>
    <col min="8910" max="8910" width="12.125" style="48" customWidth="1"/>
    <col min="8911" max="8911" width="16.5" style="48" customWidth="1"/>
    <col min="8912" max="8912" width="6.25" style="48" customWidth="1"/>
    <col min="8913" max="8960" width="9" style="48"/>
    <col min="8961" max="8961" width="17.75" style="48" customWidth="1"/>
    <col min="8962" max="8962" width="11" style="48" customWidth="1"/>
    <col min="8963" max="8963" width="5.375" style="48" customWidth="1"/>
    <col min="8964" max="8964" width="7.625" style="48" customWidth="1"/>
    <col min="8965" max="8965" width="4.25" style="48" customWidth="1"/>
    <col min="8966" max="8966" width="8.625" style="48" customWidth="1"/>
    <col min="8967" max="8967" width="10.25" style="48" customWidth="1"/>
    <col min="8968" max="8968" width="8.375" style="48" customWidth="1"/>
    <col min="8969" max="8969" width="12.25" style="48" customWidth="1"/>
    <col min="8970" max="8970" width="7.5" style="48" customWidth="1"/>
    <col min="8971" max="8971" width="11.625" style="48" customWidth="1"/>
    <col min="8972" max="8972" width="16.5" style="48" customWidth="1"/>
    <col min="8973" max="8973" width="4.25" style="48" customWidth="1"/>
    <col min="8974" max="9155" width="9" style="48"/>
    <col min="9156" max="9156" width="17.75" style="48" customWidth="1"/>
    <col min="9157" max="9157" width="11" style="48" customWidth="1"/>
    <col min="9158" max="9158" width="5.375" style="48" customWidth="1"/>
    <col min="9159" max="9159" width="7.625" style="48" customWidth="1"/>
    <col min="9160" max="9160" width="4.25" style="48" customWidth="1"/>
    <col min="9161" max="9161" width="8.625" style="48" customWidth="1"/>
    <col min="9162" max="9162" width="10.25" style="48" customWidth="1"/>
    <col min="9163" max="9163" width="8.375" style="48" customWidth="1"/>
    <col min="9164" max="9164" width="12.25" style="48" customWidth="1"/>
    <col min="9165" max="9165" width="7.5" style="48" customWidth="1"/>
    <col min="9166" max="9166" width="12.125" style="48" customWidth="1"/>
    <col min="9167" max="9167" width="16.5" style="48" customWidth="1"/>
    <col min="9168" max="9168" width="6.25" style="48" customWidth="1"/>
    <col min="9169" max="9216" width="9" style="48"/>
    <col min="9217" max="9217" width="17.75" style="48" customWidth="1"/>
    <col min="9218" max="9218" width="11" style="48" customWidth="1"/>
    <col min="9219" max="9219" width="5.375" style="48" customWidth="1"/>
    <col min="9220" max="9220" width="7.625" style="48" customWidth="1"/>
    <col min="9221" max="9221" width="4.25" style="48" customWidth="1"/>
    <col min="9222" max="9222" width="8.625" style="48" customWidth="1"/>
    <col min="9223" max="9223" width="10.25" style="48" customWidth="1"/>
    <col min="9224" max="9224" width="8.375" style="48" customWidth="1"/>
    <col min="9225" max="9225" width="12.25" style="48" customWidth="1"/>
    <col min="9226" max="9226" width="7.5" style="48" customWidth="1"/>
    <col min="9227" max="9227" width="11.625" style="48" customWidth="1"/>
    <col min="9228" max="9228" width="16.5" style="48" customWidth="1"/>
    <col min="9229" max="9229" width="4.25" style="48" customWidth="1"/>
    <col min="9230" max="9411" width="9" style="48"/>
    <col min="9412" max="9412" width="17.75" style="48" customWidth="1"/>
    <col min="9413" max="9413" width="11" style="48" customWidth="1"/>
    <col min="9414" max="9414" width="5.375" style="48" customWidth="1"/>
    <col min="9415" max="9415" width="7.625" style="48" customWidth="1"/>
    <col min="9416" max="9416" width="4.25" style="48" customWidth="1"/>
    <col min="9417" max="9417" width="8.625" style="48" customWidth="1"/>
    <col min="9418" max="9418" width="10.25" style="48" customWidth="1"/>
    <col min="9419" max="9419" width="8.375" style="48" customWidth="1"/>
    <col min="9420" max="9420" width="12.25" style="48" customWidth="1"/>
    <col min="9421" max="9421" width="7.5" style="48" customWidth="1"/>
    <col min="9422" max="9422" width="12.125" style="48" customWidth="1"/>
    <col min="9423" max="9423" width="16.5" style="48" customWidth="1"/>
    <col min="9424" max="9424" width="6.25" style="48" customWidth="1"/>
    <col min="9425" max="9472" width="9" style="48"/>
    <col min="9473" max="9473" width="17.75" style="48" customWidth="1"/>
    <col min="9474" max="9474" width="11" style="48" customWidth="1"/>
    <col min="9475" max="9475" width="5.375" style="48" customWidth="1"/>
    <col min="9476" max="9476" width="7.625" style="48" customWidth="1"/>
    <col min="9477" max="9477" width="4.25" style="48" customWidth="1"/>
    <col min="9478" max="9478" width="8.625" style="48" customWidth="1"/>
    <col min="9479" max="9479" width="10.25" style="48" customWidth="1"/>
    <col min="9480" max="9480" width="8.375" style="48" customWidth="1"/>
    <col min="9481" max="9481" width="12.25" style="48" customWidth="1"/>
    <col min="9482" max="9482" width="7.5" style="48" customWidth="1"/>
    <col min="9483" max="9483" width="11.625" style="48" customWidth="1"/>
    <col min="9484" max="9484" width="16.5" style="48" customWidth="1"/>
    <col min="9485" max="9485" width="4.25" style="48" customWidth="1"/>
    <col min="9486" max="9667" width="9" style="48"/>
    <col min="9668" max="9668" width="17.75" style="48" customWidth="1"/>
    <col min="9669" max="9669" width="11" style="48" customWidth="1"/>
    <col min="9670" max="9670" width="5.375" style="48" customWidth="1"/>
    <col min="9671" max="9671" width="7.625" style="48" customWidth="1"/>
    <col min="9672" max="9672" width="4.25" style="48" customWidth="1"/>
    <col min="9673" max="9673" width="8.625" style="48" customWidth="1"/>
    <col min="9674" max="9674" width="10.25" style="48" customWidth="1"/>
    <col min="9675" max="9675" width="8.375" style="48" customWidth="1"/>
    <col min="9676" max="9676" width="12.25" style="48" customWidth="1"/>
    <col min="9677" max="9677" width="7.5" style="48" customWidth="1"/>
    <col min="9678" max="9678" width="12.125" style="48" customWidth="1"/>
    <col min="9679" max="9679" width="16.5" style="48" customWidth="1"/>
    <col min="9680" max="9680" width="6.25" style="48" customWidth="1"/>
    <col min="9681" max="9728" width="9" style="48"/>
    <col min="9729" max="9729" width="17.75" style="48" customWidth="1"/>
    <col min="9730" max="9730" width="11" style="48" customWidth="1"/>
    <col min="9731" max="9731" width="5.375" style="48" customWidth="1"/>
    <col min="9732" max="9732" width="7.625" style="48" customWidth="1"/>
    <col min="9733" max="9733" width="4.25" style="48" customWidth="1"/>
    <col min="9734" max="9734" width="8.625" style="48" customWidth="1"/>
    <col min="9735" max="9735" width="10.25" style="48" customWidth="1"/>
    <col min="9736" max="9736" width="8.375" style="48" customWidth="1"/>
    <col min="9737" max="9737" width="12.25" style="48" customWidth="1"/>
    <col min="9738" max="9738" width="7.5" style="48" customWidth="1"/>
    <col min="9739" max="9739" width="11.625" style="48" customWidth="1"/>
    <col min="9740" max="9740" width="16.5" style="48" customWidth="1"/>
    <col min="9741" max="9741" width="4.25" style="48" customWidth="1"/>
    <col min="9742" max="9923" width="9" style="48"/>
    <col min="9924" max="9924" width="17.75" style="48" customWidth="1"/>
    <col min="9925" max="9925" width="11" style="48" customWidth="1"/>
    <col min="9926" max="9926" width="5.375" style="48" customWidth="1"/>
    <col min="9927" max="9927" width="7.625" style="48" customWidth="1"/>
    <col min="9928" max="9928" width="4.25" style="48" customWidth="1"/>
    <col min="9929" max="9929" width="8.625" style="48" customWidth="1"/>
    <col min="9930" max="9930" width="10.25" style="48" customWidth="1"/>
    <col min="9931" max="9931" width="8.375" style="48" customWidth="1"/>
    <col min="9932" max="9932" width="12.25" style="48" customWidth="1"/>
    <col min="9933" max="9933" width="7.5" style="48" customWidth="1"/>
    <col min="9934" max="9934" width="12.125" style="48" customWidth="1"/>
    <col min="9935" max="9935" width="16.5" style="48" customWidth="1"/>
    <col min="9936" max="9936" width="6.25" style="48" customWidth="1"/>
    <col min="9937" max="9984" width="9" style="48"/>
    <col min="9985" max="9985" width="17.75" style="48" customWidth="1"/>
    <col min="9986" max="9986" width="11" style="48" customWidth="1"/>
    <col min="9987" max="9987" width="5.375" style="48" customWidth="1"/>
    <col min="9988" max="9988" width="7.625" style="48" customWidth="1"/>
    <col min="9989" max="9989" width="4.25" style="48" customWidth="1"/>
    <col min="9990" max="9990" width="8.625" style="48" customWidth="1"/>
    <col min="9991" max="9991" width="10.25" style="48" customWidth="1"/>
    <col min="9992" max="9992" width="8.375" style="48" customWidth="1"/>
    <col min="9993" max="9993" width="12.25" style="48" customWidth="1"/>
    <col min="9994" max="9994" width="7.5" style="48" customWidth="1"/>
    <col min="9995" max="9995" width="11.625" style="48" customWidth="1"/>
    <col min="9996" max="9996" width="16.5" style="48" customWidth="1"/>
    <col min="9997" max="9997" width="4.25" style="48" customWidth="1"/>
    <col min="9998" max="10179" width="9" style="48"/>
    <col min="10180" max="10180" width="17.75" style="48" customWidth="1"/>
    <col min="10181" max="10181" width="11" style="48" customWidth="1"/>
    <col min="10182" max="10182" width="5.375" style="48" customWidth="1"/>
    <col min="10183" max="10183" width="7.625" style="48" customWidth="1"/>
    <col min="10184" max="10184" width="4.25" style="48" customWidth="1"/>
    <col min="10185" max="10185" width="8.625" style="48" customWidth="1"/>
    <col min="10186" max="10186" width="10.25" style="48" customWidth="1"/>
    <col min="10187" max="10187" width="8.375" style="48" customWidth="1"/>
    <col min="10188" max="10188" width="12.25" style="48" customWidth="1"/>
    <col min="10189" max="10189" width="7.5" style="48" customWidth="1"/>
    <col min="10190" max="10190" width="12.125" style="48" customWidth="1"/>
    <col min="10191" max="10191" width="16.5" style="48" customWidth="1"/>
    <col min="10192" max="10192" width="6.25" style="48" customWidth="1"/>
    <col min="10193" max="10240" width="9" style="48"/>
    <col min="10241" max="10241" width="17.75" style="48" customWidth="1"/>
    <col min="10242" max="10242" width="11" style="48" customWidth="1"/>
    <col min="10243" max="10243" width="5.375" style="48" customWidth="1"/>
    <col min="10244" max="10244" width="7.625" style="48" customWidth="1"/>
    <col min="10245" max="10245" width="4.25" style="48" customWidth="1"/>
    <col min="10246" max="10246" width="8.625" style="48" customWidth="1"/>
    <col min="10247" max="10247" width="10.25" style="48" customWidth="1"/>
    <col min="10248" max="10248" width="8.375" style="48" customWidth="1"/>
    <col min="10249" max="10249" width="12.25" style="48" customWidth="1"/>
    <col min="10250" max="10250" width="7.5" style="48" customWidth="1"/>
    <col min="10251" max="10251" width="11.625" style="48" customWidth="1"/>
    <col min="10252" max="10252" width="16.5" style="48" customWidth="1"/>
    <col min="10253" max="10253" width="4.25" style="48" customWidth="1"/>
    <col min="10254" max="10435" width="9" style="48"/>
    <col min="10436" max="10436" width="17.75" style="48" customWidth="1"/>
    <col min="10437" max="10437" width="11" style="48" customWidth="1"/>
    <col min="10438" max="10438" width="5.375" style="48" customWidth="1"/>
    <col min="10439" max="10439" width="7.625" style="48" customWidth="1"/>
    <col min="10440" max="10440" width="4.25" style="48" customWidth="1"/>
    <col min="10441" max="10441" width="8.625" style="48" customWidth="1"/>
    <col min="10442" max="10442" width="10.25" style="48" customWidth="1"/>
    <col min="10443" max="10443" width="8.375" style="48" customWidth="1"/>
    <col min="10444" max="10444" width="12.25" style="48" customWidth="1"/>
    <col min="10445" max="10445" width="7.5" style="48" customWidth="1"/>
    <col min="10446" max="10446" width="12.125" style="48" customWidth="1"/>
    <col min="10447" max="10447" width="16.5" style="48" customWidth="1"/>
    <col min="10448" max="10448" width="6.25" style="48" customWidth="1"/>
    <col min="10449" max="10496" width="9" style="48"/>
    <col min="10497" max="10497" width="17.75" style="48" customWidth="1"/>
    <col min="10498" max="10498" width="11" style="48" customWidth="1"/>
    <col min="10499" max="10499" width="5.375" style="48" customWidth="1"/>
    <col min="10500" max="10500" width="7.625" style="48" customWidth="1"/>
    <col min="10501" max="10501" width="4.25" style="48" customWidth="1"/>
    <col min="10502" max="10502" width="8.625" style="48" customWidth="1"/>
    <col min="10503" max="10503" width="10.25" style="48" customWidth="1"/>
    <col min="10504" max="10504" width="8.375" style="48" customWidth="1"/>
    <col min="10505" max="10505" width="12.25" style="48" customWidth="1"/>
    <col min="10506" max="10506" width="7.5" style="48" customWidth="1"/>
    <col min="10507" max="10507" width="11.625" style="48" customWidth="1"/>
    <col min="10508" max="10508" width="16.5" style="48" customWidth="1"/>
    <col min="10509" max="10509" width="4.25" style="48" customWidth="1"/>
    <col min="10510" max="10691" width="9" style="48"/>
    <col min="10692" max="10692" width="17.75" style="48" customWidth="1"/>
    <col min="10693" max="10693" width="11" style="48" customWidth="1"/>
    <col min="10694" max="10694" width="5.375" style="48" customWidth="1"/>
    <col min="10695" max="10695" width="7.625" style="48" customWidth="1"/>
    <col min="10696" max="10696" width="4.25" style="48" customWidth="1"/>
    <col min="10697" max="10697" width="8.625" style="48" customWidth="1"/>
    <col min="10698" max="10698" width="10.25" style="48" customWidth="1"/>
    <col min="10699" max="10699" width="8.375" style="48" customWidth="1"/>
    <col min="10700" max="10700" width="12.25" style="48" customWidth="1"/>
    <col min="10701" max="10701" width="7.5" style="48" customWidth="1"/>
    <col min="10702" max="10702" width="12.125" style="48" customWidth="1"/>
    <col min="10703" max="10703" width="16.5" style="48" customWidth="1"/>
    <col min="10704" max="10704" width="6.25" style="48" customWidth="1"/>
    <col min="10705" max="10752" width="9" style="48"/>
    <col min="10753" max="10753" width="17.75" style="48" customWidth="1"/>
    <col min="10754" max="10754" width="11" style="48" customWidth="1"/>
    <col min="10755" max="10755" width="5.375" style="48" customWidth="1"/>
    <col min="10756" max="10756" width="7.625" style="48" customWidth="1"/>
    <col min="10757" max="10757" width="4.25" style="48" customWidth="1"/>
    <col min="10758" max="10758" width="8.625" style="48" customWidth="1"/>
    <col min="10759" max="10759" width="10.25" style="48" customWidth="1"/>
    <col min="10760" max="10760" width="8.375" style="48" customWidth="1"/>
    <col min="10761" max="10761" width="12.25" style="48" customWidth="1"/>
    <col min="10762" max="10762" width="7.5" style="48" customWidth="1"/>
    <col min="10763" max="10763" width="11.625" style="48" customWidth="1"/>
    <col min="10764" max="10764" width="16.5" style="48" customWidth="1"/>
    <col min="10765" max="10765" width="4.25" style="48" customWidth="1"/>
    <col min="10766" max="10947" width="9" style="48"/>
    <col min="10948" max="10948" width="17.75" style="48" customWidth="1"/>
    <col min="10949" max="10949" width="11" style="48" customWidth="1"/>
    <col min="10950" max="10950" width="5.375" style="48" customWidth="1"/>
    <col min="10951" max="10951" width="7.625" style="48" customWidth="1"/>
    <col min="10952" max="10952" width="4.25" style="48" customWidth="1"/>
    <col min="10953" max="10953" width="8.625" style="48" customWidth="1"/>
    <col min="10954" max="10954" width="10.25" style="48" customWidth="1"/>
    <col min="10955" max="10955" width="8.375" style="48" customWidth="1"/>
    <col min="10956" max="10956" width="12.25" style="48" customWidth="1"/>
    <col min="10957" max="10957" width="7.5" style="48" customWidth="1"/>
    <col min="10958" max="10958" width="12.125" style="48" customWidth="1"/>
    <col min="10959" max="10959" width="16.5" style="48" customWidth="1"/>
    <col min="10960" max="10960" width="6.25" style="48" customWidth="1"/>
    <col min="10961" max="11008" width="9" style="48"/>
    <col min="11009" max="11009" width="17.75" style="48" customWidth="1"/>
    <col min="11010" max="11010" width="11" style="48" customWidth="1"/>
    <col min="11011" max="11011" width="5.375" style="48" customWidth="1"/>
    <col min="11012" max="11012" width="7.625" style="48" customWidth="1"/>
    <col min="11013" max="11013" width="4.25" style="48" customWidth="1"/>
    <col min="11014" max="11014" width="8.625" style="48" customWidth="1"/>
    <col min="11015" max="11015" width="10.25" style="48" customWidth="1"/>
    <col min="11016" max="11016" width="8.375" style="48" customWidth="1"/>
    <col min="11017" max="11017" width="12.25" style="48" customWidth="1"/>
    <col min="11018" max="11018" width="7.5" style="48" customWidth="1"/>
    <col min="11019" max="11019" width="11.625" style="48" customWidth="1"/>
    <col min="11020" max="11020" width="16.5" style="48" customWidth="1"/>
    <col min="11021" max="11021" width="4.25" style="48" customWidth="1"/>
    <col min="11022" max="11203" width="9" style="48"/>
    <col min="11204" max="11204" width="17.75" style="48" customWidth="1"/>
    <col min="11205" max="11205" width="11" style="48" customWidth="1"/>
    <col min="11206" max="11206" width="5.375" style="48" customWidth="1"/>
    <col min="11207" max="11207" width="7.625" style="48" customWidth="1"/>
    <col min="11208" max="11208" width="4.25" style="48" customWidth="1"/>
    <col min="11209" max="11209" width="8.625" style="48" customWidth="1"/>
    <col min="11210" max="11210" width="10.25" style="48" customWidth="1"/>
    <col min="11211" max="11211" width="8.375" style="48" customWidth="1"/>
    <col min="11212" max="11212" width="12.25" style="48" customWidth="1"/>
    <col min="11213" max="11213" width="7.5" style="48" customWidth="1"/>
    <col min="11214" max="11214" width="12.125" style="48" customWidth="1"/>
    <col min="11215" max="11215" width="16.5" style="48" customWidth="1"/>
    <col min="11216" max="11216" width="6.25" style="48" customWidth="1"/>
    <col min="11217" max="11264" width="9" style="48"/>
    <col min="11265" max="11265" width="17.75" style="48" customWidth="1"/>
    <col min="11266" max="11266" width="11" style="48" customWidth="1"/>
    <col min="11267" max="11267" width="5.375" style="48" customWidth="1"/>
    <col min="11268" max="11268" width="7.625" style="48" customWidth="1"/>
    <col min="11269" max="11269" width="4.25" style="48" customWidth="1"/>
    <col min="11270" max="11270" width="8.625" style="48" customWidth="1"/>
    <col min="11271" max="11271" width="10.25" style="48" customWidth="1"/>
    <col min="11272" max="11272" width="8.375" style="48" customWidth="1"/>
    <col min="11273" max="11273" width="12.25" style="48" customWidth="1"/>
    <col min="11274" max="11274" width="7.5" style="48" customWidth="1"/>
    <col min="11275" max="11275" width="11.625" style="48" customWidth="1"/>
    <col min="11276" max="11276" width="16.5" style="48" customWidth="1"/>
    <col min="11277" max="11277" width="4.25" style="48" customWidth="1"/>
    <col min="11278" max="11459" width="9" style="48"/>
    <col min="11460" max="11460" width="17.75" style="48" customWidth="1"/>
    <col min="11461" max="11461" width="11" style="48" customWidth="1"/>
    <col min="11462" max="11462" width="5.375" style="48" customWidth="1"/>
    <col min="11463" max="11463" width="7.625" style="48" customWidth="1"/>
    <col min="11464" max="11464" width="4.25" style="48" customWidth="1"/>
    <col min="11465" max="11465" width="8.625" style="48" customWidth="1"/>
    <col min="11466" max="11466" width="10.25" style="48" customWidth="1"/>
    <col min="11467" max="11467" width="8.375" style="48" customWidth="1"/>
    <col min="11468" max="11468" width="12.25" style="48" customWidth="1"/>
    <col min="11469" max="11469" width="7.5" style="48" customWidth="1"/>
    <col min="11470" max="11470" width="12.125" style="48" customWidth="1"/>
    <col min="11471" max="11471" width="16.5" style="48" customWidth="1"/>
    <col min="11472" max="11472" width="6.25" style="48" customWidth="1"/>
    <col min="11473" max="11520" width="9" style="48"/>
    <col min="11521" max="11521" width="17.75" style="48" customWidth="1"/>
    <col min="11522" max="11522" width="11" style="48" customWidth="1"/>
    <col min="11523" max="11523" width="5.375" style="48" customWidth="1"/>
    <col min="11524" max="11524" width="7.625" style="48" customWidth="1"/>
    <col min="11525" max="11525" width="4.25" style="48" customWidth="1"/>
    <col min="11526" max="11526" width="8.625" style="48" customWidth="1"/>
    <col min="11527" max="11527" width="10.25" style="48" customWidth="1"/>
    <col min="11528" max="11528" width="8.375" style="48" customWidth="1"/>
    <col min="11529" max="11529" width="12.25" style="48" customWidth="1"/>
    <col min="11530" max="11530" width="7.5" style="48" customWidth="1"/>
    <col min="11531" max="11531" width="11.625" style="48" customWidth="1"/>
    <col min="11532" max="11532" width="16.5" style="48" customWidth="1"/>
    <col min="11533" max="11533" width="4.25" style="48" customWidth="1"/>
    <col min="11534" max="11715" width="9" style="48"/>
    <col min="11716" max="11716" width="17.75" style="48" customWidth="1"/>
    <col min="11717" max="11717" width="11" style="48" customWidth="1"/>
    <col min="11718" max="11718" width="5.375" style="48" customWidth="1"/>
    <col min="11719" max="11719" width="7.625" style="48" customWidth="1"/>
    <col min="11720" max="11720" width="4.25" style="48" customWidth="1"/>
    <col min="11721" max="11721" width="8.625" style="48" customWidth="1"/>
    <col min="11722" max="11722" width="10.25" style="48" customWidth="1"/>
    <col min="11723" max="11723" width="8.375" style="48" customWidth="1"/>
    <col min="11724" max="11724" width="12.25" style="48" customWidth="1"/>
    <col min="11725" max="11725" width="7.5" style="48" customWidth="1"/>
    <col min="11726" max="11726" width="12.125" style="48" customWidth="1"/>
    <col min="11727" max="11727" width="16.5" style="48" customWidth="1"/>
    <col min="11728" max="11728" width="6.25" style="48" customWidth="1"/>
    <col min="11729" max="11776" width="9" style="48"/>
    <col min="11777" max="11777" width="17.75" style="48" customWidth="1"/>
    <col min="11778" max="11778" width="11" style="48" customWidth="1"/>
    <col min="11779" max="11779" width="5.375" style="48" customWidth="1"/>
    <col min="11780" max="11780" width="7.625" style="48" customWidth="1"/>
    <col min="11781" max="11781" width="4.25" style="48" customWidth="1"/>
    <col min="11782" max="11782" width="8.625" style="48" customWidth="1"/>
    <col min="11783" max="11783" width="10.25" style="48" customWidth="1"/>
    <col min="11784" max="11784" width="8.375" style="48" customWidth="1"/>
    <col min="11785" max="11785" width="12.25" style="48" customWidth="1"/>
    <col min="11786" max="11786" width="7.5" style="48" customWidth="1"/>
    <col min="11787" max="11787" width="11.625" style="48" customWidth="1"/>
    <col min="11788" max="11788" width="16.5" style="48" customWidth="1"/>
    <col min="11789" max="11789" width="4.25" style="48" customWidth="1"/>
    <col min="11790" max="11971" width="9" style="48"/>
    <col min="11972" max="11972" width="17.75" style="48" customWidth="1"/>
    <col min="11973" max="11973" width="11" style="48" customWidth="1"/>
    <col min="11974" max="11974" width="5.375" style="48" customWidth="1"/>
    <col min="11975" max="11975" width="7.625" style="48" customWidth="1"/>
    <col min="11976" max="11976" width="4.25" style="48" customWidth="1"/>
    <col min="11977" max="11977" width="8.625" style="48" customWidth="1"/>
    <col min="11978" max="11978" width="10.25" style="48" customWidth="1"/>
    <col min="11979" max="11979" width="8.375" style="48" customWidth="1"/>
    <col min="11980" max="11980" width="12.25" style="48" customWidth="1"/>
    <col min="11981" max="11981" width="7.5" style="48" customWidth="1"/>
    <col min="11982" max="11982" width="12.125" style="48" customWidth="1"/>
    <col min="11983" max="11983" width="16.5" style="48" customWidth="1"/>
    <col min="11984" max="11984" width="6.25" style="48" customWidth="1"/>
    <col min="11985" max="12032" width="9" style="48"/>
    <col min="12033" max="12033" width="17.75" style="48" customWidth="1"/>
    <col min="12034" max="12034" width="11" style="48" customWidth="1"/>
    <col min="12035" max="12035" width="5.375" style="48" customWidth="1"/>
    <col min="12036" max="12036" width="7.625" style="48" customWidth="1"/>
    <col min="12037" max="12037" width="4.25" style="48" customWidth="1"/>
    <col min="12038" max="12038" width="8.625" style="48" customWidth="1"/>
    <col min="12039" max="12039" width="10.25" style="48" customWidth="1"/>
    <col min="12040" max="12040" width="8.375" style="48" customWidth="1"/>
    <col min="12041" max="12041" width="12.25" style="48" customWidth="1"/>
    <col min="12042" max="12042" width="7.5" style="48" customWidth="1"/>
    <col min="12043" max="12043" width="11.625" style="48" customWidth="1"/>
    <col min="12044" max="12044" width="16.5" style="48" customWidth="1"/>
    <col min="12045" max="12045" width="4.25" style="48" customWidth="1"/>
    <col min="12046" max="12227" width="9" style="48"/>
    <col min="12228" max="12228" width="17.75" style="48" customWidth="1"/>
    <col min="12229" max="12229" width="11" style="48" customWidth="1"/>
    <col min="12230" max="12230" width="5.375" style="48" customWidth="1"/>
    <col min="12231" max="12231" width="7.625" style="48" customWidth="1"/>
    <col min="12232" max="12232" width="4.25" style="48" customWidth="1"/>
    <col min="12233" max="12233" width="8.625" style="48" customWidth="1"/>
    <col min="12234" max="12234" width="10.25" style="48" customWidth="1"/>
    <col min="12235" max="12235" width="8.375" style="48" customWidth="1"/>
    <col min="12236" max="12236" width="12.25" style="48" customWidth="1"/>
    <col min="12237" max="12237" width="7.5" style="48" customWidth="1"/>
    <col min="12238" max="12238" width="12.125" style="48" customWidth="1"/>
    <col min="12239" max="12239" width="16.5" style="48" customWidth="1"/>
    <col min="12240" max="12240" width="6.25" style="48" customWidth="1"/>
    <col min="12241" max="12288" width="9" style="48"/>
    <col min="12289" max="12289" width="17.75" style="48" customWidth="1"/>
    <col min="12290" max="12290" width="11" style="48" customWidth="1"/>
    <col min="12291" max="12291" width="5.375" style="48" customWidth="1"/>
    <col min="12292" max="12292" width="7.625" style="48" customWidth="1"/>
    <col min="12293" max="12293" width="4.25" style="48" customWidth="1"/>
    <col min="12294" max="12294" width="8.625" style="48" customWidth="1"/>
    <col min="12295" max="12295" width="10.25" style="48" customWidth="1"/>
    <col min="12296" max="12296" width="8.375" style="48" customWidth="1"/>
    <col min="12297" max="12297" width="12.25" style="48" customWidth="1"/>
    <col min="12298" max="12298" width="7.5" style="48" customWidth="1"/>
    <col min="12299" max="12299" width="11.625" style="48" customWidth="1"/>
    <col min="12300" max="12300" width="16.5" style="48" customWidth="1"/>
    <col min="12301" max="12301" width="4.25" style="48" customWidth="1"/>
    <col min="12302" max="12483" width="9" style="48"/>
    <col min="12484" max="12484" width="17.75" style="48" customWidth="1"/>
    <col min="12485" max="12485" width="11" style="48" customWidth="1"/>
    <col min="12486" max="12486" width="5.375" style="48" customWidth="1"/>
    <col min="12487" max="12487" width="7.625" style="48" customWidth="1"/>
    <col min="12488" max="12488" width="4.25" style="48" customWidth="1"/>
    <col min="12489" max="12489" width="8.625" style="48" customWidth="1"/>
    <col min="12490" max="12490" width="10.25" style="48" customWidth="1"/>
    <col min="12491" max="12491" width="8.375" style="48" customWidth="1"/>
    <col min="12492" max="12492" width="12.25" style="48" customWidth="1"/>
    <col min="12493" max="12493" width="7.5" style="48" customWidth="1"/>
    <col min="12494" max="12494" width="12.125" style="48" customWidth="1"/>
    <col min="12495" max="12495" width="16.5" style="48" customWidth="1"/>
    <col min="12496" max="12496" width="6.25" style="48" customWidth="1"/>
    <col min="12497" max="12544" width="9" style="48"/>
    <col min="12545" max="12545" width="17.75" style="48" customWidth="1"/>
    <col min="12546" max="12546" width="11" style="48" customWidth="1"/>
    <col min="12547" max="12547" width="5.375" style="48" customWidth="1"/>
    <col min="12548" max="12548" width="7.625" style="48" customWidth="1"/>
    <col min="12549" max="12549" width="4.25" style="48" customWidth="1"/>
    <col min="12550" max="12550" width="8.625" style="48" customWidth="1"/>
    <col min="12551" max="12551" width="10.25" style="48" customWidth="1"/>
    <col min="12552" max="12552" width="8.375" style="48" customWidth="1"/>
    <col min="12553" max="12553" width="12.25" style="48" customWidth="1"/>
    <col min="12554" max="12554" width="7.5" style="48" customWidth="1"/>
    <col min="12555" max="12555" width="11.625" style="48" customWidth="1"/>
    <col min="12556" max="12556" width="16.5" style="48" customWidth="1"/>
    <col min="12557" max="12557" width="4.25" style="48" customWidth="1"/>
    <col min="12558" max="12739" width="9" style="48"/>
    <col min="12740" max="12740" width="17.75" style="48" customWidth="1"/>
    <col min="12741" max="12741" width="11" style="48" customWidth="1"/>
    <col min="12742" max="12742" width="5.375" style="48" customWidth="1"/>
    <col min="12743" max="12743" width="7.625" style="48" customWidth="1"/>
    <col min="12744" max="12744" width="4.25" style="48" customWidth="1"/>
    <col min="12745" max="12745" width="8.625" style="48" customWidth="1"/>
    <col min="12746" max="12746" width="10.25" style="48" customWidth="1"/>
    <col min="12747" max="12747" width="8.375" style="48" customWidth="1"/>
    <col min="12748" max="12748" width="12.25" style="48" customWidth="1"/>
    <col min="12749" max="12749" width="7.5" style="48" customWidth="1"/>
    <col min="12750" max="12750" width="12.125" style="48" customWidth="1"/>
    <col min="12751" max="12751" width="16.5" style="48" customWidth="1"/>
    <col min="12752" max="12752" width="6.25" style="48" customWidth="1"/>
    <col min="12753" max="12800" width="9" style="48"/>
    <col min="12801" max="12801" width="17.75" style="48" customWidth="1"/>
    <col min="12802" max="12802" width="11" style="48" customWidth="1"/>
    <col min="12803" max="12803" width="5.375" style="48" customWidth="1"/>
    <col min="12804" max="12804" width="7.625" style="48" customWidth="1"/>
    <col min="12805" max="12805" width="4.25" style="48" customWidth="1"/>
    <col min="12806" max="12806" width="8.625" style="48" customWidth="1"/>
    <col min="12807" max="12807" width="10.25" style="48" customWidth="1"/>
    <col min="12808" max="12808" width="8.375" style="48" customWidth="1"/>
    <col min="12809" max="12809" width="12.25" style="48" customWidth="1"/>
    <col min="12810" max="12810" width="7.5" style="48" customWidth="1"/>
    <col min="12811" max="12811" width="11.625" style="48" customWidth="1"/>
    <col min="12812" max="12812" width="16.5" style="48" customWidth="1"/>
    <col min="12813" max="12813" width="4.25" style="48" customWidth="1"/>
    <col min="12814" max="12995" width="9" style="48"/>
    <col min="12996" max="12996" width="17.75" style="48" customWidth="1"/>
    <col min="12997" max="12997" width="11" style="48" customWidth="1"/>
    <col min="12998" max="12998" width="5.375" style="48" customWidth="1"/>
    <col min="12999" max="12999" width="7.625" style="48" customWidth="1"/>
    <col min="13000" max="13000" width="4.25" style="48" customWidth="1"/>
    <col min="13001" max="13001" width="8.625" style="48" customWidth="1"/>
    <col min="13002" max="13002" width="10.25" style="48" customWidth="1"/>
    <col min="13003" max="13003" width="8.375" style="48" customWidth="1"/>
    <col min="13004" max="13004" width="12.25" style="48" customWidth="1"/>
    <col min="13005" max="13005" width="7.5" style="48" customWidth="1"/>
    <col min="13006" max="13006" width="12.125" style="48" customWidth="1"/>
    <col min="13007" max="13007" width="16.5" style="48" customWidth="1"/>
    <col min="13008" max="13008" width="6.25" style="48" customWidth="1"/>
    <col min="13009" max="13056" width="9" style="48"/>
    <col min="13057" max="13057" width="17.75" style="48" customWidth="1"/>
    <col min="13058" max="13058" width="11" style="48" customWidth="1"/>
    <col min="13059" max="13059" width="5.375" style="48" customWidth="1"/>
    <col min="13060" max="13060" width="7.625" style="48" customWidth="1"/>
    <col min="13061" max="13061" width="4.25" style="48" customWidth="1"/>
    <col min="13062" max="13062" width="8.625" style="48" customWidth="1"/>
    <col min="13063" max="13063" width="10.25" style="48" customWidth="1"/>
    <col min="13064" max="13064" width="8.375" style="48" customWidth="1"/>
    <col min="13065" max="13065" width="12.25" style="48" customWidth="1"/>
    <col min="13066" max="13066" width="7.5" style="48" customWidth="1"/>
    <col min="13067" max="13067" width="11.625" style="48" customWidth="1"/>
    <col min="13068" max="13068" width="16.5" style="48" customWidth="1"/>
    <col min="13069" max="13069" width="4.25" style="48" customWidth="1"/>
    <col min="13070" max="13251" width="9" style="48"/>
    <col min="13252" max="13252" width="17.75" style="48" customWidth="1"/>
    <col min="13253" max="13253" width="11" style="48" customWidth="1"/>
    <col min="13254" max="13254" width="5.375" style="48" customWidth="1"/>
    <col min="13255" max="13255" width="7.625" style="48" customWidth="1"/>
    <col min="13256" max="13256" width="4.25" style="48" customWidth="1"/>
    <col min="13257" max="13257" width="8.625" style="48" customWidth="1"/>
    <col min="13258" max="13258" width="10.25" style="48" customWidth="1"/>
    <col min="13259" max="13259" width="8.375" style="48" customWidth="1"/>
    <col min="13260" max="13260" width="12.25" style="48" customWidth="1"/>
    <col min="13261" max="13261" width="7.5" style="48" customWidth="1"/>
    <col min="13262" max="13262" width="12.125" style="48" customWidth="1"/>
    <col min="13263" max="13263" width="16.5" style="48" customWidth="1"/>
    <col min="13264" max="13264" width="6.25" style="48" customWidth="1"/>
    <col min="13265" max="13312" width="9" style="48"/>
    <col min="13313" max="13313" width="17.75" style="48" customWidth="1"/>
    <col min="13314" max="13314" width="11" style="48" customWidth="1"/>
    <col min="13315" max="13315" width="5.375" style="48" customWidth="1"/>
    <col min="13316" max="13316" width="7.625" style="48" customWidth="1"/>
    <col min="13317" max="13317" width="4.25" style="48" customWidth="1"/>
    <col min="13318" max="13318" width="8.625" style="48" customWidth="1"/>
    <col min="13319" max="13319" width="10.25" style="48" customWidth="1"/>
    <col min="13320" max="13320" width="8.375" style="48" customWidth="1"/>
    <col min="13321" max="13321" width="12.25" style="48" customWidth="1"/>
    <col min="13322" max="13322" width="7.5" style="48" customWidth="1"/>
    <col min="13323" max="13323" width="11.625" style="48" customWidth="1"/>
    <col min="13324" max="13324" width="16.5" style="48" customWidth="1"/>
    <col min="13325" max="13325" width="4.25" style="48" customWidth="1"/>
    <col min="13326" max="13507" width="9" style="48"/>
    <col min="13508" max="13508" width="17.75" style="48" customWidth="1"/>
    <col min="13509" max="13509" width="11" style="48" customWidth="1"/>
    <col min="13510" max="13510" width="5.375" style="48" customWidth="1"/>
    <col min="13511" max="13511" width="7.625" style="48" customWidth="1"/>
    <col min="13512" max="13512" width="4.25" style="48" customWidth="1"/>
    <col min="13513" max="13513" width="8.625" style="48" customWidth="1"/>
    <col min="13514" max="13514" width="10.25" style="48" customWidth="1"/>
    <col min="13515" max="13515" width="8.375" style="48" customWidth="1"/>
    <col min="13516" max="13516" width="12.25" style="48" customWidth="1"/>
    <col min="13517" max="13517" width="7.5" style="48" customWidth="1"/>
    <col min="13518" max="13518" width="12.125" style="48" customWidth="1"/>
    <col min="13519" max="13519" width="16.5" style="48" customWidth="1"/>
    <col min="13520" max="13520" width="6.25" style="48" customWidth="1"/>
    <col min="13521" max="13568" width="9" style="48"/>
    <col min="13569" max="13569" width="17.75" style="48" customWidth="1"/>
    <col min="13570" max="13570" width="11" style="48" customWidth="1"/>
    <col min="13571" max="13571" width="5.375" style="48" customWidth="1"/>
    <col min="13572" max="13572" width="7.625" style="48" customWidth="1"/>
    <col min="13573" max="13573" width="4.25" style="48" customWidth="1"/>
    <col min="13574" max="13574" width="8.625" style="48" customWidth="1"/>
    <col min="13575" max="13575" width="10.25" style="48" customWidth="1"/>
    <col min="13576" max="13576" width="8.375" style="48" customWidth="1"/>
    <col min="13577" max="13577" width="12.25" style="48" customWidth="1"/>
    <col min="13578" max="13578" width="7.5" style="48" customWidth="1"/>
    <col min="13579" max="13579" width="11.625" style="48" customWidth="1"/>
    <col min="13580" max="13580" width="16.5" style="48" customWidth="1"/>
    <col min="13581" max="13581" width="4.25" style="48" customWidth="1"/>
    <col min="13582" max="13763" width="9" style="48"/>
    <col min="13764" max="13764" width="17.75" style="48" customWidth="1"/>
    <col min="13765" max="13765" width="11" style="48" customWidth="1"/>
    <col min="13766" max="13766" width="5.375" style="48" customWidth="1"/>
    <col min="13767" max="13767" width="7.625" style="48" customWidth="1"/>
    <col min="13768" max="13768" width="4.25" style="48" customWidth="1"/>
    <col min="13769" max="13769" width="8.625" style="48" customWidth="1"/>
    <col min="13770" max="13770" width="10.25" style="48" customWidth="1"/>
    <col min="13771" max="13771" width="8.375" style="48" customWidth="1"/>
    <col min="13772" max="13772" width="12.25" style="48" customWidth="1"/>
    <col min="13773" max="13773" width="7.5" style="48" customWidth="1"/>
    <col min="13774" max="13774" width="12.125" style="48" customWidth="1"/>
    <col min="13775" max="13775" width="16.5" style="48" customWidth="1"/>
    <col min="13776" max="13776" width="6.25" style="48" customWidth="1"/>
    <col min="13777" max="13824" width="9" style="48"/>
    <col min="13825" max="13825" width="17.75" style="48" customWidth="1"/>
    <col min="13826" max="13826" width="11" style="48" customWidth="1"/>
    <col min="13827" max="13827" width="5.375" style="48" customWidth="1"/>
    <col min="13828" max="13828" width="7.625" style="48" customWidth="1"/>
    <col min="13829" max="13829" width="4.25" style="48" customWidth="1"/>
    <col min="13830" max="13830" width="8.625" style="48" customWidth="1"/>
    <col min="13831" max="13831" width="10.25" style="48" customWidth="1"/>
    <col min="13832" max="13832" width="8.375" style="48" customWidth="1"/>
    <col min="13833" max="13833" width="12.25" style="48" customWidth="1"/>
    <col min="13834" max="13834" width="7.5" style="48" customWidth="1"/>
    <col min="13835" max="13835" width="11.625" style="48" customWidth="1"/>
    <col min="13836" max="13836" width="16.5" style="48" customWidth="1"/>
    <col min="13837" max="13837" width="4.25" style="48" customWidth="1"/>
    <col min="13838" max="14019" width="9" style="48"/>
    <col min="14020" max="14020" width="17.75" style="48" customWidth="1"/>
    <col min="14021" max="14021" width="11" style="48" customWidth="1"/>
    <col min="14022" max="14022" width="5.375" style="48" customWidth="1"/>
    <col min="14023" max="14023" width="7.625" style="48" customWidth="1"/>
    <col min="14024" max="14024" width="4.25" style="48" customWidth="1"/>
    <col min="14025" max="14025" width="8.625" style="48" customWidth="1"/>
    <col min="14026" max="14026" width="10.25" style="48" customWidth="1"/>
    <col min="14027" max="14027" width="8.375" style="48" customWidth="1"/>
    <col min="14028" max="14028" width="12.25" style="48" customWidth="1"/>
    <col min="14029" max="14029" width="7.5" style="48" customWidth="1"/>
    <col min="14030" max="14030" width="12.125" style="48" customWidth="1"/>
    <col min="14031" max="14031" width="16.5" style="48" customWidth="1"/>
    <col min="14032" max="14032" width="6.25" style="48" customWidth="1"/>
    <col min="14033" max="14080" width="9" style="48"/>
    <col min="14081" max="14081" width="17.75" style="48" customWidth="1"/>
    <col min="14082" max="14082" width="11" style="48" customWidth="1"/>
    <col min="14083" max="14083" width="5.375" style="48" customWidth="1"/>
    <col min="14084" max="14084" width="7.625" style="48" customWidth="1"/>
    <col min="14085" max="14085" width="4.25" style="48" customWidth="1"/>
    <col min="14086" max="14086" width="8.625" style="48" customWidth="1"/>
    <col min="14087" max="14087" width="10.25" style="48" customWidth="1"/>
    <col min="14088" max="14088" width="8.375" style="48" customWidth="1"/>
    <col min="14089" max="14089" width="12.25" style="48" customWidth="1"/>
    <col min="14090" max="14090" width="7.5" style="48" customWidth="1"/>
    <col min="14091" max="14091" width="11.625" style="48" customWidth="1"/>
    <col min="14092" max="14092" width="16.5" style="48" customWidth="1"/>
    <col min="14093" max="14093" width="4.25" style="48" customWidth="1"/>
    <col min="14094" max="14275" width="9" style="48"/>
    <col min="14276" max="14276" width="17.75" style="48" customWidth="1"/>
    <col min="14277" max="14277" width="11" style="48" customWidth="1"/>
    <col min="14278" max="14278" width="5.375" style="48" customWidth="1"/>
    <col min="14279" max="14279" width="7.625" style="48" customWidth="1"/>
    <col min="14280" max="14280" width="4.25" style="48" customWidth="1"/>
    <col min="14281" max="14281" width="8.625" style="48" customWidth="1"/>
    <col min="14282" max="14282" width="10.25" style="48" customWidth="1"/>
    <col min="14283" max="14283" width="8.375" style="48" customWidth="1"/>
    <col min="14284" max="14284" width="12.25" style="48" customWidth="1"/>
    <col min="14285" max="14285" width="7.5" style="48" customWidth="1"/>
    <col min="14286" max="14286" width="12.125" style="48" customWidth="1"/>
    <col min="14287" max="14287" width="16.5" style="48" customWidth="1"/>
    <col min="14288" max="14288" width="6.25" style="48" customWidth="1"/>
    <col min="14289" max="14336" width="9" style="48"/>
    <col min="14337" max="14337" width="17.75" style="48" customWidth="1"/>
    <col min="14338" max="14338" width="11" style="48" customWidth="1"/>
    <col min="14339" max="14339" width="5.375" style="48" customWidth="1"/>
    <col min="14340" max="14340" width="7.625" style="48" customWidth="1"/>
    <col min="14341" max="14341" width="4.25" style="48" customWidth="1"/>
    <col min="14342" max="14342" width="8.625" style="48" customWidth="1"/>
    <col min="14343" max="14343" width="10.25" style="48" customWidth="1"/>
    <col min="14344" max="14344" width="8.375" style="48" customWidth="1"/>
    <col min="14345" max="14345" width="12.25" style="48" customWidth="1"/>
    <col min="14346" max="14346" width="7.5" style="48" customWidth="1"/>
    <col min="14347" max="14347" width="11.625" style="48" customWidth="1"/>
    <col min="14348" max="14348" width="16.5" style="48" customWidth="1"/>
    <col min="14349" max="14349" width="4.25" style="48" customWidth="1"/>
    <col min="14350" max="14531" width="9" style="48"/>
    <col min="14532" max="14532" width="17.75" style="48" customWidth="1"/>
    <col min="14533" max="14533" width="11" style="48" customWidth="1"/>
    <col min="14534" max="14534" width="5.375" style="48" customWidth="1"/>
    <col min="14535" max="14535" width="7.625" style="48" customWidth="1"/>
    <col min="14536" max="14536" width="4.25" style="48" customWidth="1"/>
    <col min="14537" max="14537" width="8.625" style="48" customWidth="1"/>
    <col min="14538" max="14538" width="10.25" style="48" customWidth="1"/>
    <col min="14539" max="14539" width="8.375" style="48" customWidth="1"/>
    <col min="14540" max="14540" width="12.25" style="48" customWidth="1"/>
    <col min="14541" max="14541" width="7.5" style="48" customWidth="1"/>
    <col min="14542" max="14542" width="12.125" style="48" customWidth="1"/>
    <col min="14543" max="14543" width="16.5" style="48" customWidth="1"/>
    <col min="14544" max="14544" width="6.25" style="48" customWidth="1"/>
    <col min="14545" max="14592" width="9" style="48"/>
    <col min="14593" max="14593" width="17.75" style="48" customWidth="1"/>
    <col min="14594" max="14594" width="11" style="48" customWidth="1"/>
    <col min="14595" max="14595" width="5.375" style="48" customWidth="1"/>
    <col min="14596" max="14596" width="7.625" style="48" customWidth="1"/>
    <col min="14597" max="14597" width="4.25" style="48" customWidth="1"/>
    <col min="14598" max="14598" width="8.625" style="48" customWidth="1"/>
    <col min="14599" max="14599" width="10.25" style="48" customWidth="1"/>
    <col min="14600" max="14600" width="8.375" style="48" customWidth="1"/>
    <col min="14601" max="14601" width="12.25" style="48" customWidth="1"/>
    <col min="14602" max="14602" width="7.5" style="48" customWidth="1"/>
    <col min="14603" max="14603" width="11.625" style="48" customWidth="1"/>
    <col min="14604" max="14604" width="16.5" style="48" customWidth="1"/>
    <col min="14605" max="14605" width="4.25" style="48" customWidth="1"/>
    <col min="14606" max="14787" width="9" style="48"/>
    <col min="14788" max="14788" width="17.75" style="48" customWidth="1"/>
    <col min="14789" max="14789" width="11" style="48" customWidth="1"/>
    <col min="14790" max="14790" width="5.375" style="48" customWidth="1"/>
    <col min="14791" max="14791" width="7.625" style="48" customWidth="1"/>
    <col min="14792" max="14792" width="4.25" style="48" customWidth="1"/>
    <col min="14793" max="14793" width="8.625" style="48" customWidth="1"/>
    <col min="14794" max="14794" width="10.25" style="48" customWidth="1"/>
    <col min="14795" max="14795" width="8.375" style="48" customWidth="1"/>
    <col min="14796" max="14796" width="12.25" style="48" customWidth="1"/>
    <col min="14797" max="14797" width="7.5" style="48" customWidth="1"/>
    <col min="14798" max="14798" width="12.125" style="48" customWidth="1"/>
    <col min="14799" max="14799" width="16.5" style="48" customWidth="1"/>
    <col min="14800" max="14800" width="6.25" style="48" customWidth="1"/>
    <col min="14801" max="14848" width="9" style="48"/>
    <col min="14849" max="14849" width="17.75" style="48" customWidth="1"/>
    <col min="14850" max="14850" width="11" style="48" customWidth="1"/>
    <col min="14851" max="14851" width="5.375" style="48" customWidth="1"/>
    <col min="14852" max="14852" width="7.625" style="48" customWidth="1"/>
    <col min="14853" max="14853" width="4.25" style="48" customWidth="1"/>
    <col min="14854" max="14854" width="8.625" style="48" customWidth="1"/>
    <col min="14855" max="14855" width="10.25" style="48" customWidth="1"/>
    <col min="14856" max="14856" width="8.375" style="48" customWidth="1"/>
    <col min="14857" max="14857" width="12.25" style="48" customWidth="1"/>
    <col min="14858" max="14858" width="7.5" style="48" customWidth="1"/>
    <col min="14859" max="14859" width="11.625" style="48" customWidth="1"/>
    <col min="14860" max="14860" width="16.5" style="48" customWidth="1"/>
    <col min="14861" max="14861" width="4.25" style="48" customWidth="1"/>
    <col min="14862" max="15043" width="9" style="48"/>
    <col min="15044" max="15044" width="17.75" style="48" customWidth="1"/>
    <col min="15045" max="15045" width="11" style="48" customWidth="1"/>
    <col min="15046" max="15046" width="5.375" style="48" customWidth="1"/>
    <col min="15047" max="15047" width="7.625" style="48" customWidth="1"/>
    <col min="15048" max="15048" width="4.25" style="48" customWidth="1"/>
    <col min="15049" max="15049" width="8.625" style="48" customWidth="1"/>
    <col min="15050" max="15050" width="10.25" style="48" customWidth="1"/>
    <col min="15051" max="15051" width="8.375" style="48" customWidth="1"/>
    <col min="15052" max="15052" width="12.25" style="48" customWidth="1"/>
    <col min="15053" max="15053" width="7.5" style="48" customWidth="1"/>
    <col min="15054" max="15054" width="12.125" style="48" customWidth="1"/>
    <col min="15055" max="15055" width="16.5" style="48" customWidth="1"/>
    <col min="15056" max="15056" width="6.25" style="48" customWidth="1"/>
    <col min="15057" max="15104" width="9" style="48"/>
    <col min="15105" max="15105" width="17.75" style="48" customWidth="1"/>
    <col min="15106" max="15106" width="11" style="48" customWidth="1"/>
    <col min="15107" max="15107" width="5.375" style="48" customWidth="1"/>
    <col min="15108" max="15108" width="7.625" style="48" customWidth="1"/>
    <col min="15109" max="15109" width="4.25" style="48" customWidth="1"/>
    <col min="15110" max="15110" width="8.625" style="48" customWidth="1"/>
    <col min="15111" max="15111" width="10.25" style="48" customWidth="1"/>
    <col min="15112" max="15112" width="8.375" style="48" customWidth="1"/>
    <col min="15113" max="15113" width="12.25" style="48" customWidth="1"/>
    <col min="15114" max="15114" width="7.5" style="48" customWidth="1"/>
    <col min="15115" max="15115" width="11.625" style="48" customWidth="1"/>
    <col min="15116" max="15116" width="16.5" style="48" customWidth="1"/>
    <col min="15117" max="15117" width="4.25" style="48" customWidth="1"/>
    <col min="15118" max="15299" width="9" style="48"/>
    <col min="15300" max="15300" width="17.75" style="48" customWidth="1"/>
    <col min="15301" max="15301" width="11" style="48" customWidth="1"/>
    <col min="15302" max="15302" width="5.375" style="48" customWidth="1"/>
    <col min="15303" max="15303" width="7.625" style="48" customWidth="1"/>
    <col min="15304" max="15304" width="4.25" style="48" customWidth="1"/>
    <col min="15305" max="15305" width="8.625" style="48" customWidth="1"/>
    <col min="15306" max="15306" width="10.25" style="48" customWidth="1"/>
    <col min="15307" max="15307" width="8.375" style="48" customWidth="1"/>
    <col min="15308" max="15308" width="12.25" style="48" customWidth="1"/>
    <col min="15309" max="15309" width="7.5" style="48" customWidth="1"/>
    <col min="15310" max="15310" width="12.125" style="48" customWidth="1"/>
    <col min="15311" max="15311" width="16.5" style="48" customWidth="1"/>
    <col min="15312" max="15312" width="6.25" style="48" customWidth="1"/>
    <col min="15313" max="15360" width="9" style="48"/>
    <col min="15361" max="15361" width="17.75" style="48" customWidth="1"/>
    <col min="15362" max="15362" width="11" style="48" customWidth="1"/>
    <col min="15363" max="15363" width="5.375" style="48" customWidth="1"/>
    <col min="15364" max="15364" width="7.625" style="48" customWidth="1"/>
    <col min="15365" max="15365" width="4.25" style="48" customWidth="1"/>
    <col min="15366" max="15366" width="8.625" style="48" customWidth="1"/>
    <col min="15367" max="15367" width="10.25" style="48" customWidth="1"/>
    <col min="15368" max="15368" width="8.375" style="48" customWidth="1"/>
    <col min="15369" max="15369" width="12.25" style="48" customWidth="1"/>
    <col min="15370" max="15370" width="7.5" style="48" customWidth="1"/>
    <col min="15371" max="15371" width="11.625" style="48" customWidth="1"/>
    <col min="15372" max="15372" width="16.5" style="48" customWidth="1"/>
    <col min="15373" max="15373" width="4.25" style="48" customWidth="1"/>
    <col min="15374" max="15555" width="9" style="48"/>
    <col min="15556" max="15556" width="17.75" style="48" customWidth="1"/>
    <col min="15557" max="15557" width="11" style="48" customWidth="1"/>
    <col min="15558" max="15558" width="5.375" style="48" customWidth="1"/>
    <col min="15559" max="15559" width="7.625" style="48" customWidth="1"/>
    <col min="15560" max="15560" width="4.25" style="48" customWidth="1"/>
    <col min="15561" max="15561" width="8.625" style="48" customWidth="1"/>
    <col min="15562" max="15562" width="10.25" style="48" customWidth="1"/>
    <col min="15563" max="15563" width="8.375" style="48" customWidth="1"/>
    <col min="15564" max="15564" width="12.25" style="48" customWidth="1"/>
    <col min="15565" max="15565" width="7.5" style="48" customWidth="1"/>
    <col min="15566" max="15566" width="12.125" style="48" customWidth="1"/>
    <col min="15567" max="15567" width="16.5" style="48" customWidth="1"/>
    <col min="15568" max="15568" width="6.25" style="48" customWidth="1"/>
    <col min="15569" max="15616" width="9" style="48"/>
    <col min="15617" max="15617" width="17.75" style="48" customWidth="1"/>
    <col min="15618" max="15618" width="11" style="48" customWidth="1"/>
    <col min="15619" max="15619" width="5.375" style="48" customWidth="1"/>
    <col min="15620" max="15620" width="7.625" style="48" customWidth="1"/>
    <col min="15621" max="15621" width="4.25" style="48" customWidth="1"/>
    <col min="15622" max="15622" width="8.625" style="48" customWidth="1"/>
    <col min="15623" max="15623" width="10.25" style="48" customWidth="1"/>
    <col min="15624" max="15624" width="8.375" style="48" customWidth="1"/>
    <col min="15625" max="15625" width="12.25" style="48" customWidth="1"/>
    <col min="15626" max="15626" width="7.5" style="48" customWidth="1"/>
    <col min="15627" max="15627" width="11.625" style="48" customWidth="1"/>
    <col min="15628" max="15628" width="16.5" style="48" customWidth="1"/>
    <col min="15629" max="15629" width="4.25" style="48" customWidth="1"/>
    <col min="15630" max="15811" width="9" style="48"/>
    <col min="15812" max="15812" width="17.75" style="48" customWidth="1"/>
    <col min="15813" max="15813" width="11" style="48" customWidth="1"/>
    <col min="15814" max="15814" width="5.375" style="48" customWidth="1"/>
    <col min="15815" max="15815" width="7.625" style="48" customWidth="1"/>
    <col min="15816" max="15816" width="4.25" style="48" customWidth="1"/>
    <col min="15817" max="15817" width="8.625" style="48" customWidth="1"/>
    <col min="15818" max="15818" width="10.25" style="48" customWidth="1"/>
    <col min="15819" max="15819" width="8.375" style="48" customWidth="1"/>
    <col min="15820" max="15820" width="12.25" style="48" customWidth="1"/>
    <col min="15821" max="15821" width="7.5" style="48" customWidth="1"/>
    <col min="15822" max="15822" width="12.125" style="48" customWidth="1"/>
    <col min="15823" max="15823" width="16.5" style="48" customWidth="1"/>
    <col min="15824" max="15824" width="6.25" style="48" customWidth="1"/>
    <col min="15825" max="15872" width="9" style="48"/>
    <col min="15873" max="15873" width="17.75" style="48" customWidth="1"/>
    <col min="15874" max="15874" width="11" style="48" customWidth="1"/>
    <col min="15875" max="15875" width="5.375" style="48" customWidth="1"/>
    <col min="15876" max="15876" width="7.625" style="48" customWidth="1"/>
    <col min="15877" max="15877" width="4.25" style="48" customWidth="1"/>
    <col min="15878" max="15878" width="8.625" style="48" customWidth="1"/>
    <col min="15879" max="15879" width="10.25" style="48" customWidth="1"/>
    <col min="15880" max="15880" width="8.375" style="48" customWidth="1"/>
    <col min="15881" max="15881" width="12.25" style="48" customWidth="1"/>
    <col min="15882" max="15882" width="7.5" style="48" customWidth="1"/>
    <col min="15883" max="15883" width="11.625" style="48" customWidth="1"/>
    <col min="15884" max="15884" width="16.5" style="48" customWidth="1"/>
    <col min="15885" max="15885" width="4.25" style="48" customWidth="1"/>
    <col min="15886" max="16067" width="9" style="48"/>
    <col min="16068" max="16068" width="17.75" style="48" customWidth="1"/>
    <col min="16069" max="16069" width="11" style="48" customWidth="1"/>
    <col min="16070" max="16070" width="5.375" style="48" customWidth="1"/>
    <col min="16071" max="16071" width="7.625" style="48" customWidth="1"/>
    <col min="16072" max="16072" width="4.25" style="48" customWidth="1"/>
    <col min="16073" max="16073" width="8.625" style="48" customWidth="1"/>
    <col min="16074" max="16074" width="10.25" style="48" customWidth="1"/>
    <col min="16075" max="16075" width="8.375" style="48" customWidth="1"/>
    <col min="16076" max="16076" width="12.25" style="48" customWidth="1"/>
    <col min="16077" max="16077" width="7.5" style="48" customWidth="1"/>
    <col min="16078" max="16078" width="12.125" style="48" customWidth="1"/>
    <col min="16079" max="16079" width="16.5" style="48" customWidth="1"/>
    <col min="16080" max="16080" width="6.25" style="48" customWidth="1"/>
    <col min="16081" max="16128" width="9" style="48"/>
    <col min="16129" max="16129" width="17.75" style="48" customWidth="1"/>
    <col min="16130" max="16130" width="11" style="48" customWidth="1"/>
    <col min="16131" max="16131" width="5.375" style="48" customWidth="1"/>
    <col min="16132" max="16132" width="7.625" style="48" customWidth="1"/>
    <col min="16133" max="16133" width="4.25" style="48" customWidth="1"/>
    <col min="16134" max="16134" width="8.625" style="48" customWidth="1"/>
    <col min="16135" max="16135" width="10.25" style="48" customWidth="1"/>
    <col min="16136" max="16136" width="8.375" style="48" customWidth="1"/>
    <col min="16137" max="16137" width="12.25" style="48" customWidth="1"/>
    <col min="16138" max="16138" width="7.5" style="48" customWidth="1"/>
    <col min="16139" max="16139" width="11.625" style="48" customWidth="1"/>
    <col min="16140" max="16140" width="16.5" style="48" customWidth="1"/>
    <col min="16141" max="16141" width="4.25" style="48" customWidth="1"/>
    <col min="16142" max="16323" width="9" style="48"/>
    <col min="16324" max="16324" width="17.75" style="48" customWidth="1"/>
    <col min="16325" max="16325" width="11" style="48" customWidth="1"/>
    <col min="16326" max="16326" width="5.375" style="48" customWidth="1"/>
    <col min="16327" max="16327" width="7.625" style="48" customWidth="1"/>
    <col min="16328" max="16328" width="4.25" style="48" customWidth="1"/>
    <col min="16329" max="16329" width="8.625" style="48" customWidth="1"/>
    <col min="16330" max="16330" width="10.25" style="48" customWidth="1"/>
    <col min="16331" max="16331" width="8.375" style="48" customWidth="1"/>
    <col min="16332" max="16332" width="12.25" style="48" customWidth="1"/>
    <col min="16333" max="16333" width="7.5" style="48" customWidth="1"/>
    <col min="16334" max="16334" width="12.125" style="48" customWidth="1"/>
    <col min="16335" max="16335" width="16.5" style="48" customWidth="1"/>
    <col min="16336" max="16336" width="6.25" style="48" customWidth="1"/>
    <col min="16337" max="16384" width="9" style="48"/>
  </cols>
  <sheetData>
    <row r="1" spans="1:13" s="27" customFormat="1" ht="27.75" customHeight="1">
      <c r="A1" s="23" t="s">
        <v>640</v>
      </c>
      <c r="B1" s="73" t="s">
        <v>641</v>
      </c>
      <c r="C1" s="74"/>
      <c r="D1" s="24" t="s">
        <v>642</v>
      </c>
      <c r="E1" s="75" t="s">
        <v>643</v>
      </c>
      <c r="F1" s="75"/>
      <c r="G1" s="75"/>
      <c r="H1" s="25"/>
      <c r="I1" s="76"/>
      <c r="J1" s="77"/>
      <c r="K1" s="26" t="s">
        <v>644</v>
      </c>
      <c r="L1" s="78" t="s">
        <v>645</v>
      </c>
      <c r="M1" s="79"/>
    </row>
    <row r="2" spans="1:13" s="32" customFormat="1" ht="27.75" customHeight="1">
      <c r="A2" s="28" t="s">
        <v>646</v>
      </c>
      <c r="B2" s="29" t="s">
        <v>647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1"/>
    </row>
    <row r="3" spans="1:13" s="39" customFormat="1" ht="27.75" customHeight="1">
      <c r="A3" s="33" t="s">
        <v>648</v>
      </c>
      <c r="B3" s="80" t="str">
        <f>"일금" &amp; TEXT(H3,"[dbnum4] g/표준") &amp; "원整"</f>
        <v>일금 영원整</v>
      </c>
      <c r="C3" s="81"/>
      <c r="D3" s="81"/>
      <c r="E3" s="81"/>
      <c r="F3" s="81"/>
      <c r="G3" s="34" t="s">
        <v>649</v>
      </c>
      <c r="H3" s="82">
        <f>INT(L20)</f>
        <v>0</v>
      </c>
      <c r="I3" s="82"/>
      <c r="J3" s="35" t="s">
        <v>650</v>
      </c>
      <c r="K3" s="36"/>
      <c r="L3" s="37"/>
      <c r="M3" s="38"/>
    </row>
    <row r="4" spans="1:13" s="39" customFormat="1" ht="21" customHeight="1">
      <c r="A4" s="60" t="s">
        <v>651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</row>
    <row r="5" spans="1:13" s="39" customFormat="1" ht="19.5" customHeight="1">
      <c r="A5" s="63" t="s">
        <v>652</v>
      </c>
      <c r="B5" s="64" t="s">
        <v>653</v>
      </c>
      <c r="C5" s="64" t="s">
        <v>654</v>
      </c>
      <c r="D5" s="64"/>
      <c r="E5" s="64"/>
      <c r="F5" s="65" t="s">
        <v>655</v>
      </c>
      <c r="G5" s="66"/>
      <c r="H5" s="65" t="s">
        <v>656</v>
      </c>
      <c r="I5" s="66"/>
      <c r="J5" s="65" t="s">
        <v>657</v>
      </c>
      <c r="K5" s="66"/>
      <c r="L5" s="69" t="s">
        <v>658</v>
      </c>
      <c r="M5" s="70"/>
    </row>
    <row r="6" spans="1:13" s="39" customFormat="1" ht="19.5" customHeight="1">
      <c r="A6" s="63"/>
      <c r="B6" s="64"/>
      <c r="C6" s="40" t="s">
        <v>659</v>
      </c>
      <c r="D6" s="64" t="s">
        <v>660</v>
      </c>
      <c r="E6" s="64"/>
      <c r="F6" s="67"/>
      <c r="G6" s="68"/>
      <c r="H6" s="67"/>
      <c r="I6" s="68"/>
      <c r="J6" s="67"/>
      <c r="K6" s="68"/>
      <c r="L6" s="71"/>
      <c r="M6" s="72"/>
    </row>
    <row r="7" spans="1:13" s="39" customFormat="1" ht="25.5" customHeight="1">
      <c r="A7" s="41" t="s">
        <v>661</v>
      </c>
      <c r="B7" s="42"/>
      <c r="C7" s="42" t="s">
        <v>662</v>
      </c>
      <c r="D7" s="43">
        <v>1</v>
      </c>
      <c r="E7" s="44" t="s">
        <v>663</v>
      </c>
      <c r="F7" s="49">
        <f>원가계산서!E30</f>
        <v>0</v>
      </c>
      <c r="G7" s="50"/>
      <c r="H7" s="59">
        <v>0</v>
      </c>
      <c r="I7" s="50"/>
      <c r="J7" s="51">
        <f>원가계산서!E31</f>
        <v>0</v>
      </c>
      <c r="K7" s="52"/>
      <c r="L7" s="53">
        <f t="shared" ref="L7" si="0">(F7+H7+J7)</f>
        <v>0</v>
      </c>
      <c r="M7" s="54"/>
    </row>
    <row r="8" spans="1:13" s="39" customFormat="1" ht="25.5" customHeight="1">
      <c r="A8" s="41"/>
      <c r="B8" s="42"/>
      <c r="C8" s="42"/>
      <c r="D8" s="43"/>
      <c r="E8" s="44"/>
      <c r="F8" s="49"/>
      <c r="G8" s="50"/>
      <c r="H8" s="49"/>
      <c r="I8" s="50"/>
      <c r="J8" s="51"/>
      <c r="K8" s="52"/>
      <c r="L8" s="53"/>
      <c r="M8" s="54"/>
    </row>
    <row r="9" spans="1:13" s="39" customFormat="1" ht="25.5" customHeight="1">
      <c r="A9" s="41"/>
      <c r="B9" s="42"/>
      <c r="C9" s="42"/>
      <c r="D9" s="43"/>
      <c r="E9" s="44"/>
      <c r="F9" s="49"/>
      <c r="G9" s="50"/>
      <c r="H9" s="49"/>
      <c r="I9" s="50"/>
      <c r="J9" s="51"/>
      <c r="K9" s="52"/>
      <c r="L9" s="53"/>
      <c r="M9" s="54"/>
    </row>
    <row r="10" spans="1:13" s="39" customFormat="1" ht="25.5" customHeight="1">
      <c r="A10" s="41"/>
      <c r="B10" s="42"/>
      <c r="C10" s="42"/>
      <c r="D10" s="43"/>
      <c r="E10" s="44"/>
      <c r="F10" s="49"/>
      <c r="G10" s="50"/>
      <c r="H10" s="49"/>
      <c r="I10" s="50"/>
      <c r="J10" s="51"/>
      <c r="K10" s="52"/>
      <c r="L10" s="53"/>
      <c r="M10" s="54"/>
    </row>
    <row r="11" spans="1:13" s="39" customFormat="1" ht="25.5" customHeight="1">
      <c r="A11" s="41"/>
      <c r="B11" s="42"/>
      <c r="C11" s="42"/>
      <c r="D11" s="43"/>
      <c r="E11" s="44"/>
      <c r="F11" s="49"/>
      <c r="G11" s="50"/>
      <c r="H11" s="49"/>
      <c r="I11" s="50"/>
      <c r="J11" s="51"/>
      <c r="K11" s="52"/>
      <c r="L11" s="53"/>
      <c r="M11" s="54"/>
    </row>
    <row r="12" spans="1:13" s="39" customFormat="1" ht="25.5" customHeight="1">
      <c r="A12" s="41"/>
      <c r="B12" s="42"/>
      <c r="C12" s="42"/>
      <c r="D12" s="43"/>
      <c r="E12" s="44"/>
      <c r="F12" s="49"/>
      <c r="G12" s="50"/>
      <c r="H12" s="49"/>
      <c r="I12" s="50"/>
      <c r="J12" s="51"/>
      <c r="K12" s="52"/>
      <c r="L12" s="53"/>
      <c r="M12" s="54"/>
    </row>
    <row r="13" spans="1:13" s="39" customFormat="1" ht="25.5" customHeight="1">
      <c r="A13" s="41"/>
      <c r="B13" s="42"/>
      <c r="C13" s="42"/>
      <c r="D13" s="43"/>
      <c r="E13" s="44"/>
      <c r="F13" s="49"/>
      <c r="G13" s="50"/>
      <c r="H13" s="49"/>
      <c r="I13" s="50"/>
      <c r="J13" s="51"/>
      <c r="K13" s="52"/>
      <c r="L13" s="53"/>
      <c r="M13" s="54"/>
    </row>
    <row r="14" spans="1:13" s="39" customFormat="1" ht="25.5" customHeight="1">
      <c r="A14" s="41"/>
      <c r="B14" s="42"/>
      <c r="C14" s="42"/>
      <c r="D14" s="43"/>
      <c r="E14" s="44"/>
      <c r="F14" s="49"/>
      <c r="G14" s="50"/>
      <c r="H14" s="49"/>
      <c r="I14" s="50"/>
      <c r="J14" s="51"/>
      <c r="K14" s="52"/>
      <c r="L14" s="53"/>
      <c r="M14" s="54"/>
    </row>
    <row r="15" spans="1:13" s="39" customFormat="1" ht="25.5" customHeight="1">
      <c r="A15" s="41"/>
      <c r="B15" s="42"/>
      <c r="C15" s="42"/>
      <c r="D15" s="43"/>
      <c r="E15" s="44"/>
      <c r="F15" s="49"/>
      <c r="G15" s="50"/>
      <c r="H15" s="49"/>
      <c r="I15" s="50"/>
      <c r="J15" s="51"/>
      <c r="K15" s="52"/>
      <c r="L15" s="53"/>
      <c r="M15" s="54"/>
    </row>
    <row r="16" spans="1:13" s="39" customFormat="1" ht="25.5" customHeight="1">
      <c r="A16" s="41"/>
      <c r="B16" s="42"/>
      <c r="C16" s="42"/>
      <c r="D16" s="43"/>
      <c r="E16" s="44"/>
      <c r="F16" s="49"/>
      <c r="G16" s="50"/>
      <c r="H16" s="49"/>
      <c r="I16" s="50"/>
      <c r="J16" s="51"/>
      <c r="K16" s="52"/>
      <c r="L16" s="53"/>
      <c r="M16" s="54"/>
    </row>
    <row r="17" spans="1:13" s="39" customFormat="1" ht="25.5" customHeight="1">
      <c r="A17" s="41"/>
      <c r="B17" s="42"/>
      <c r="C17" s="42"/>
      <c r="D17" s="43"/>
      <c r="E17" s="44"/>
      <c r="F17" s="49"/>
      <c r="G17" s="50"/>
      <c r="H17" s="49"/>
      <c r="I17" s="50"/>
      <c r="J17" s="51"/>
      <c r="K17" s="52"/>
      <c r="L17" s="53"/>
      <c r="M17" s="54"/>
    </row>
    <row r="18" spans="1:13" s="39" customFormat="1" ht="25.5" customHeight="1">
      <c r="A18" s="41"/>
      <c r="B18" s="42"/>
      <c r="C18" s="42"/>
      <c r="D18" s="43"/>
      <c r="E18" s="44"/>
      <c r="F18" s="49"/>
      <c r="G18" s="50"/>
      <c r="H18" s="49"/>
      <c r="I18" s="50"/>
      <c r="J18" s="51"/>
      <c r="K18" s="52"/>
      <c r="L18" s="53"/>
      <c r="M18" s="54"/>
    </row>
    <row r="19" spans="1:13" s="39" customFormat="1" ht="25.5" customHeight="1">
      <c r="A19" s="41"/>
      <c r="B19" s="42"/>
      <c r="C19" s="42"/>
      <c r="D19" s="43"/>
      <c r="E19" s="44"/>
      <c r="F19" s="49"/>
      <c r="G19" s="50"/>
      <c r="H19" s="49"/>
      <c r="I19" s="50"/>
      <c r="J19" s="51"/>
      <c r="K19" s="52"/>
      <c r="L19" s="53"/>
      <c r="M19" s="54"/>
    </row>
    <row r="20" spans="1:13" s="47" customFormat="1" ht="25.5" customHeight="1">
      <c r="A20" s="45" t="s">
        <v>664</v>
      </c>
      <c r="B20" s="46"/>
      <c r="C20" s="46"/>
      <c r="D20" s="46"/>
      <c r="E20" s="46"/>
      <c r="F20" s="55">
        <f>SUM(F7:F19)</f>
        <v>0</v>
      </c>
      <c r="G20" s="56"/>
      <c r="H20" s="57">
        <f>SUM(H7:H19)</f>
        <v>0</v>
      </c>
      <c r="I20" s="58"/>
      <c r="J20" s="57">
        <f>SUM(J7:J19)</f>
        <v>0</v>
      </c>
      <c r="K20" s="58"/>
      <c r="L20" s="55">
        <f>SUM(L7:L19)</f>
        <v>0</v>
      </c>
      <c r="M20" s="56"/>
    </row>
  </sheetData>
  <mergeCells count="71">
    <mergeCell ref="B1:C1"/>
    <mergeCell ref="E1:G1"/>
    <mergeCell ref="I1:J1"/>
    <mergeCell ref="L1:M1"/>
    <mergeCell ref="B3:F3"/>
    <mergeCell ref="H3:I3"/>
    <mergeCell ref="A4:M4"/>
    <mergeCell ref="A5:A6"/>
    <mergeCell ref="B5:B6"/>
    <mergeCell ref="C5:E5"/>
    <mergeCell ref="F5:G6"/>
    <mergeCell ref="H5:I6"/>
    <mergeCell ref="J5:K6"/>
    <mergeCell ref="L5:M6"/>
    <mergeCell ref="D6:E6"/>
    <mergeCell ref="F7:G7"/>
    <mergeCell ref="H7:I7"/>
    <mergeCell ref="J7:K7"/>
    <mergeCell ref="L7:M7"/>
    <mergeCell ref="F8:G8"/>
    <mergeCell ref="H8:I8"/>
    <mergeCell ref="J8:K8"/>
    <mergeCell ref="L8:M8"/>
    <mergeCell ref="F9:G9"/>
    <mergeCell ref="H9:I9"/>
    <mergeCell ref="J9:K9"/>
    <mergeCell ref="L9:M9"/>
    <mergeCell ref="F10:G10"/>
    <mergeCell ref="H10:I10"/>
    <mergeCell ref="J10:K10"/>
    <mergeCell ref="L10:M10"/>
    <mergeCell ref="F11:G11"/>
    <mergeCell ref="H11:I11"/>
    <mergeCell ref="J11:K11"/>
    <mergeCell ref="L11:M11"/>
    <mergeCell ref="F12:G12"/>
    <mergeCell ref="H12:I12"/>
    <mergeCell ref="J12:K12"/>
    <mergeCell ref="L12:M12"/>
    <mergeCell ref="F13:G13"/>
    <mergeCell ref="H13:I13"/>
    <mergeCell ref="J13:K13"/>
    <mergeCell ref="L13:M13"/>
    <mergeCell ref="F14:G14"/>
    <mergeCell ref="H14:I14"/>
    <mergeCell ref="J14:K14"/>
    <mergeCell ref="L14:M14"/>
    <mergeCell ref="F15:G15"/>
    <mergeCell ref="H15:I15"/>
    <mergeCell ref="J15:K15"/>
    <mergeCell ref="L15:M15"/>
    <mergeCell ref="F16:G16"/>
    <mergeCell ref="H16:I16"/>
    <mergeCell ref="J16:K16"/>
    <mergeCell ref="L16:M16"/>
    <mergeCell ref="F17:G17"/>
    <mergeCell ref="H17:I17"/>
    <mergeCell ref="J17:K17"/>
    <mergeCell ref="L17:M17"/>
    <mergeCell ref="F18:G18"/>
    <mergeCell ref="H18:I18"/>
    <mergeCell ref="J18:K18"/>
    <mergeCell ref="L18:M18"/>
    <mergeCell ref="F19:G19"/>
    <mergeCell ref="H19:I19"/>
    <mergeCell ref="J19:K19"/>
    <mergeCell ref="L19:M19"/>
    <mergeCell ref="F20:G20"/>
    <mergeCell ref="H20:I20"/>
    <mergeCell ref="J20:K20"/>
    <mergeCell ref="L20:M20"/>
  </mergeCells>
  <phoneticPr fontId="3" type="noConversion"/>
  <printOptions horizontalCentered="1" verticalCentered="1"/>
  <pageMargins left="0.53" right="0.1" top="0.54" bottom="0.44" header="0.51181102362204722" footer="0.3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opLeftCell="B1" workbookViewId="0">
      <selection activeCell="E43" sqref="E43:E44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83" t="s">
        <v>559</v>
      </c>
      <c r="C1" s="83"/>
      <c r="D1" s="83"/>
      <c r="E1" s="83"/>
      <c r="F1" s="83"/>
      <c r="G1" s="83"/>
    </row>
    <row r="2" spans="1:7" ht="21.95" customHeight="1">
      <c r="B2" s="84" t="s">
        <v>560</v>
      </c>
      <c r="C2" s="84"/>
      <c r="D2" s="84"/>
      <c r="E2" s="84"/>
      <c r="F2" s="85" t="s">
        <v>561</v>
      </c>
      <c r="G2" s="85"/>
    </row>
    <row r="3" spans="1:7" ht="21.95" customHeight="1">
      <c r="B3" s="86" t="s">
        <v>562</v>
      </c>
      <c r="C3" s="86"/>
      <c r="D3" s="86"/>
      <c r="E3" s="20" t="s">
        <v>563</v>
      </c>
      <c r="F3" s="20" t="s">
        <v>564</v>
      </c>
      <c r="G3" s="20" t="s">
        <v>565</v>
      </c>
    </row>
    <row r="4" spans="1:7" ht="21.95" customHeight="1">
      <c r="A4" s="1" t="s">
        <v>570</v>
      </c>
      <c r="B4" s="87" t="s">
        <v>566</v>
      </c>
      <c r="C4" s="87" t="s">
        <v>567</v>
      </c>
      <c r="D4" s="21" t="s">
        <v>571</v>
      </c>
      <c r="E4" s="22">
        <f>TRUNC(공종별집계표!F5, 0)</f>
        <v>0</v>
      </c>
      <c r="F4" s="16" t="s">
        <v>52</v>
      </c>
      <c r="G4" s="16" t="s">
        <v>52</v>
      </c>
    </row>
    <row r="5" spans="1:7" ht="21.95" customHeight="1">
      <c r="A5" s="1" t="s">
        <v>572</v>
      </c>
      <c r="B5" s="87"/>
      <c r="C5" s="87"/>
      <c r="D5" s="21" t="s">
        <v>573</v>
      </c>
      <c r="E5" s="22">
        <v>0</v>
      </c>
      <c r="F5" s="16" t="s">
        <v>52</v>
      </c>
      <c r="G5" s="16" t="s">
        <v>52</v>
      </c>
    </row>
    <row r="6" spans="1:7" ht="21.95" customHeight="1">
      <c r="A6" s="1" t="s">
        <v>574</v>
      </c>
      <c r="B6" s="87"/>
      <c r="C6" s="87"/>
      <c r="D6" s="21" t="s">
        <v>575</v>
      </c>
      <c r="E6" s="22">
        <v>0</v>
      </c>
      <c r="F6" s="16" t="s">
        <v>52</v>
      </c>
      <c r="G6" s="16" t="s">
        <v>52</v>
      </c>
    </row>
    <row r="7" spans="1:7" ht="21.95" customHeight="1">
      <c r="A7" s="1" t="s">
        <v>576</v>
      </c>
      <c r="B7" s="87"/>
      <c r="C7" s="87"/>
      <c r="D7" s="21" t="s">
        <v>577</v>
      </c>
      <c r="E7" s="22">
        <f>TRUNC(E4+E5-E6, 0)</f>
        <v>0</v>
      </c>
      <c r="F7" s="16" t="s">
        <v>52</v>
      </c>
      <c r="G7" s="16" t="s">
        <v>52</v>
      </c>
    </row>
    <row r="8" spans="1:7" ht="21.95" customHeight="1">
      <c r="A8" s="1" t="s">
        <v>578</v>
      </c>
      <c r="B8" s="87"/>
      <c r="C8" s="87" t="s">
        <v>568</v>
      </c>
      <c r="D8" s="21" t="s">
        <v>579</v>
      </c>
      <c r="E8" s="22">
        <f>TRUNC(공종별집계표!H5, 0)</f>
        <v>0</v>
      </c>
      <c r="F8" s="16" t="s">
        <v>52</v>
      </c>
      <c r="G8" s="16" t="s">
        <v>52</v>
      </c>
    </row>
    <row r="9" spans="1:7" ht="21.95" customHeight="1">
      <c r="A9" s="1" t="s">
        <v>580</v>
      </c>
      <c r="B9" s="87"/>
      <c r="C9" s="87"/>
      <c r="D9" s="21" t="s">
        <v>581</v>
      </c>
      <c r="E9" s="22">
        <f>TRUNC(E8*0.08, 0)</f>
        <v>0</v>
      </c>
      <c r="F9" s="16" t="s">
        <v>582</v>
      </c>
      <c r="G9" s="16" t="s">
        <v>52</v>
      </c>
    </row>
    <row r="10" spans="1:7" ht="21.95" customHeight="1">
      <c r="A10" s="1" t="s">
        <v>583</v>
      </c>
      <c r="B10" s="87"/>
      <c r="C10" s="87"/>
      <c r="D10" s="21" t="s">
        <v>577</v>
      </c>
      <c r="E10" s="22">
        <f>TRUNC(E8+E9, 0)</f>
        <v>0</v>
      </c>
      <c r="F10" s="16" t="s">
        <v>52</v>
      </c>
      <c r="G10" s="16" t="s">
        <v>52</v>
      </c>
    </row>
    <row r="11" spans="1:7" ht="21.95" customHeight="1">
      <c r="A11" s="1" t="s">
        <v>584</v>
      </c>
      <c r="B11" s="87"/>
      <c r="C11" s="87" t="s">
        <v>569</v>
      </c>
      <c r="D11" s="21" t="s">
        <v>585</v>
      </c>
      <c r="E11" s="22">
        <f>TRUNC(공종별집계표!J5, 0)</f>
        <v>0</v>
      </c>
      <c r="F11" s="16" t="s">
        <v>52</v>
      </c>
      <c r="G11" s="16" t="s">
        <v>52</v>
      </c>
    </row>
    <row r="12" spans="1:7" ht="21.95" customHeight="1">
      <c r="A12" s="1" t="s">
        <v>586</v>
      </c>
      <c r="B12" s="87"/>
      <c r="C12" s="87"/>
      <c r="D12" s="21" t="s">
        <v>587</v>
      </c>
      <c r="E12" s="22">
        <v>0</v>
      </c>
      <c r="F12" s="16" t="s">
        <v>52</v>
      </c>
      <c r="G12" s="16" t="s">
        <v>52</v>
      </c>
    </row>
    <row r="13" spans="1:7" ht="21.95" customHeight="1">
      <c r="A13" s="1" t="s">
        <v>588</v>
      </c>
      <c r="B13" s="87"/>
      <c r="C13" s="87"/>
      <c r="D13" s="21" t="s">
        <v>589</v>
      </c>
      <c r="E13" s="22">
        <f>TRUNC(E10*0.0373, 0)</f>
        <v>0</v>
      </c>
      <c r="F13" s="16" t="s">
        <v>590</v>
      </c>
      <c r="G13" s="16" t="s">
        <v>52</v>
      </c>
    </row>
    <row r="14" spans="1:7" ht="21.95" customHeight="1">
      <c r="A14" s="1" t="s">
        <v>591</v>
      </c>
      <c r="B14" s="87"/>
      <c r="C14" s="87"/>
      <c r="D14" s="21" t="s">
        <v>592</v>
      </c>
      <c r="E14" s="22">
        <f>TRUNC(E10*0.0087, 0)</f>
        <v>0</v>
      </c>
      <c r="F14" s="16" t="s">
        <v>593</v>
      </c>
      <c r="G14" s="16" t="s">
        <v>52</v>
      </c>
    </row>
    <row r="15" spans="1:7" ht="21.95" customHeight="1">
      <c r="A15" s="1" t="s">
        <v>594</v>
      </c>
      <c r="B15" s="87"/>
      <c r="C15" s="87"/>
      <c r="D15" s="21" t="s">
        <v>595</v>
      </c>
      <c r="E15" s="22">
        <f>TRUNC(E8*0.03335, 0)</f>
        <v>0</v>
      </c>
      <c r="F15" s="16" t="s">
        <v>596</v>
      </c>
      <c r="G15" s="16" t="s">
        <v>52</v>
      </c>
    </row>
    <row r="16" spans="1:7" ht="21.95" customHeight="1">
      <c r="A16" s="1" t="s">
        <v>597</v>
      </c>
      <c r="B16" s="87"/>
      <c r="C16" s="87"/>
      <c r="D16" s="21" t="s">
        <v>598</v>
      </c>
      <c r="E16" s="22">
        <f>TRUNC(E8*0.045, 0)</f>
        <v>0</v>
      </c>
      <c r="F16" s="16" t="s">
        <v>599</v>
      </c>
      <c r="G16" s="16" t="s">
        <v>52</v>
      </c>
    </row>
    <row r="17" spans="1:7" ht="21.95" customHeight="1">
      <c r="A17" s="1" t="s">
        <v>600</v>
      </c>
      <c r="B17" s="87"/>
      <c r="C17" s="87"/>
      <c r="D17" s="21" t="s">
        <v>601</v>
      </c>
      <c r="E17" s="22">
        <f>TRUNC(E15*0.1025, 0)</f>
        <v>0</v>
      </c>
      <c r="F17" s="16" t="s">
        <v>602</v>
      </c>
      <c r="G17" s="16" t="s">
        <v>52</v>
      </c>
    </row>
    <row r="18" spans="1:7" ht="21.95" customHeight="1">
      <c r="A18" s="1" t="s">
        <v>603</v>
      </c>
      <c r="B18" s="87"/>
      <c r="C18" s="87"/>
      <c r="D18" s="21" t="s">
        <v>604</v>
      </c>
      <c r="E18" s="22">
        <f>TRUNC(E8*0.023, 0)</f>
        <v>0</v>
      </c>
      <c r="F18" s="16" t="s">
        <v>605</v>
      </c>
      <c r="G18" s="16" t="s">
        <v>52</v>
      </c>
    </row>
    <row r="19" spans="1:7" ht="21.95" customHeight="1">
      <c r="A19" s="1" t="s">
        <v>606</v>
      </c>
      <c r="B19" s="87"/>
      <c r="C19" s="87"/>
      <c r="D19" s="21" t="s">
        <v>607</v>
      </c>
      <c r="E19" s="22">
        <f>TRUNC((E7+E8)*0.0293, 0)</f>
        <v>0</v>
      </c>
      <c r="F19" s="16" t="s">
        <v>608</v>
      </c>
      <c r="G19" s="16" t="s">
        <v>52</v>
      </c>
    </row>
    <row r="20" spans="1:7" ht="21.95" customHeight="1">
      <c r="A20" s="1" t="s">
        <v>609</v>
      </c>
      <c r="B20" s="87"/>
      <c r="C20" s="87"/>
      <c r="D20" s="21" t="s">
        <v>610</v>
      </c>
      <c r="E20" s="22">
        <f>TRUNC((E7+E8+E11)*0.005, 0)</f>
        <v>0</v>
      </c>
      <c r="F20" s="16" t="s">
        <v>611</v>
      </c>
      <c r="G20" s="16" t="s">
        <v>52</v>
      </c>
    </row>
    <row r="21" spans="1:7" ht="21.95" customHeight="1">
      <c r="A21" s="1" t="s">
        <v>612</v>
      </c>
      <c r="B21" s="87"/>
      <c r="C21" s="87"/>
      <c r="D21" s="21" t="s">
        <v>613</v>
      </c>
      <c r="E21" s="22">
        <f>TRUNC((E7+E10)*0.056, 0)</f>
        <v>0</v>
      </c>
      <c r="F21" s="16" t="s">
        <v>614</v>
      </c>
      <c r="G21" s="16" t="s">
        <v>52</v>
      </c>
    </row>
    <row r="22" spans="1:7" ht="21.95" customHeight="1">
      <c r="A22" s="1" t="s">
        <v>615</v>
      </c>
      <c r="B22" s="87"/>
      <c r="C22" s="87"/>
      <c r="D22" s="21" t="s">
        <v>616</v>
      </c>
      <c r="E22" s="22">
        <f>TRUNC((E7+E8+E11)*0.00081, 0)</f>
        <v>0</v>
      </c>
      <c r="F22" s="16" t="s">
        <v>617</v>
      </c>
      <c r="G22" s="16" t="s">
        <v>52</v>
      </c>
    </row>
    <row r="23" spans="1:7" ht="21.95" customHeight="1">
      <c r="A23" s="1" t="s">
        <v>618</v>
      </c>
      <c r="B23" s="87"/>
      <c r="C23" s="87"/>
      <c r="D23" s="21" t="s">
        <v>619</v>
      </c>
      <c r="E23" s="22">
        <f>TRUNC((E7+E8+E11)*0.001, 0)</f>
        <v>0</v>
      </c>
      <c r="F23" s="16" t="s">
        <v>620</v>
      </c>
      <c r="G23" s="16" t="s">
        <v>52</v>
      </c>
    </row>
    <row r="24" spans="1:7" ht="21.95" customHeight="1">
      <c r="A24" s="1" t="s">
        <v>621</v>
      </c>
      <c r="B24" s="87"/>
      <c r="C24" s="87"/>
      <c r="D24" s="21" t="s">
        <v>577</v>
      </c>
      <c r="E24" s="22">
        <f>TRUNC(E11+E12+E13+E14+E15+E16+E18+E19+E17+E21+E20+E22+E23, 0)</f>
        <v>0</v>
      </c>
      <c r="F24" s="16" t="s">
        <v>52</v>
      </c>
      <c r="G24" s="16" t="s">
        <v>52</v>
      </c>
    </row>
    <row r="25" spans="1:7" ht="21.95" customHeight="1">
      <c r="A25" s="1" t="s">
        <v>622</v>
      </c>
      <c r="B25" s="88" t="s">
        <v>623</v>
      </c>
      <c r="C25" s="88"/>
      <c r="D25" s="89"/>
      <c r="E25" s="22"/>
      <c r="F25" s="16" t="s">
        <v>52</v>
      </c>
      <c r="G25" s="16" t="s">
        <v>52</v>
      </c>
    </row>
    <row r="26" spans="1:7" ht="21.95" customHeight="1">
      <c r="A26" s="1" t="s">
        <v>624</v>
      </c>
      <c r="B26" s="88" t="s">
        <v>625</v>
      </c>
      <c r="C26" s="88"/>
      <c r="D26" s="89"/>
      <c r="E26" s="22"/>
      <c r="F26" s="16" t="s">
        <v>626</v>
      </c>
      <c r="G26" s="16" t="s">
        <v>52</v>
      </c>
    </row>
    <row r="27" spans="1:7" ht="21.95" customHeight="1">
      <c r="A27" s="1" t="s">
        <v>627</v>
      </c>
      <c r="B27" s="88" t="s">
        <v>628</v>
      </c>
      <c r="C27" s="88"/>
      <c r="D27" s="89"/>
      <c r="E27" s="22"/>
      <c r="F27" s="16" t="s">
        <v>629</v>
      </c>
      <c r="G27" s="16" t="s">
        <v>52</v>
      </c>
    </row>
    <row r="28" spans="1:7" ht="21.95" customHeight="1">
      <c r="A28" s="1" t="s">
        <v>630</v>
      </c>
      <c r="B28" s="88" t="s">
        <v>631</v>
      </c>
      <c r="C28" s="88"/>
      <c r="D28" s="89"/>
      <c r="E28" s="22"/>
      <c r="F28" s="16" t="s">
        <v>52</v>
      </c>
      <c r="G28" s="16" t="s">
        <v>52</v>
      </c>
    </row>
    <row r="29" spans="1:7" ht="21.95" customHeight="1">
      <c r="A29" s="1" t="s">
        <v>632</v>
      </c>
      <c r="B29" s="88" t="s">
        <v>633</v>
      </c>
      <c r="C29" s="88"/>
      <c r="D29" s="89"/>
      <c r="E29" s="22"/>
      <c r="F29" s="16" t="s">
        <v>634</v>
      </c>
      <c r="G29" s="16" t="s">
        <v>52</v>
      </c>
    </row>
    <row r="30" spans="1:7" ht="21.95" customHeight="1">
      <c r="A30" s="1" t="s">
        <v>635</v>
      </c>
      <c r="B30" s="88" t="s">
        <v>636</v>
      </c>
      <c r="C30" s="88"/>
      <c r="D30" s="89"/>
      <c r="E30" s="22"/>
      <c r="F30" s="16" t="s">
        <v>52</v>
      </c>
      <c r="G30" s="16" t="s">
        <v>52</v>
      </c>
    </row>
    <row r="31" spans="1:7" ht="21.95" customHeight="1">
      <c r="A31" s="1" t="s">
        <v>637</v>
      </c>
      <c r="B31" s="88" t="s">
        <v>436</v>
      </c>
      <c r="C31" s="88"/>
      <c r="D31" s="89"/>
      <c r="E31" s="22"/>
      <c r="F31" s="16" t="s">
        <v>52</v>
      </c>
      <c r="G31" s="16" t="s">
        <v>52</v>
      </c>
    </row>
    <row r="32" spans="1:7" ht="21.95" customHeight="1">
      <c r="A32" s="1" t="s">
        <v>638</v>
      </c>
      <c r="B32" s="88" t="s">
        <v>639</v>
      </c>
      <c r="C32" s="88"/>
      <c r="D32" s="89"/>
      <c r="E32" s="22"/>
      <c r="F32" s="16" t="s">
        <v>52</v>
      </c>
      <c r="G32" s="16" t="s">
        <v>52</v>
      </c>
    </row>
  </sheetData>
  <mergeCells count="16">
    <mergeCell ref="B31:D31"/>
    <mergeCell ref="B32:D32"/>
    <mergeCell ref="B25:D25"/>
    <mergeCell ref="B26:D26"/>
    <mergeCell ref="B27:D27"/>
    <mergeCell ref="B28:D28"/>
    <mergeCell ref="B29:D29"/>
    <mergeCell ref="B30:D30"/>
    <mergeCell ref="B1:G1"/>
    <mergeCell ref="B2:E2"/>
    <mergeCell ref="F2:G2"/>
    <mergeCell ref="B3:D3"/>
    <mergeCell ref="B4:B24"/>
    <mergeCell ref="C4:C7"/>
    <mergeCell ref="C8:C10"/>
    <mergeCell ref="C11:C24"/>
  </mergeCells>
  <phoneticPr fontId="3" type="noConversion"/>
  <pageMargins left="0.78740157480314954" right="0" top="0.39370078740157477" bottom="0.39370078740157477" header="0" footer="0"/>
  <pageSetup paperSize="9" scale="80" fitToHeight="0" orientation="landscape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90" t="s">
        <v>0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20" ht="30" customHeight="1">
      <c r="A2" s="91" t="s">
        <v>1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</row>
    <row r="3" spans="1:20" ht="30" customHeight="1">
      <c r="A3" s="92" t="s">
        <v>2</v>
      </c>
      <c r="B3" s="92" t="s">
        <v>3</v>
      </c>
      <c r="C3" s="92" t="s">
        <v>4</v>
      </c>
      <c r="D3" s="92" t="s">
        <v>5</v>
      </c>
      <c r="E3" s="92" t="s">
        <v>6</v>
      </c>
      <c r="F3" s="92"/>
      <c r="G3" s="92" t="s">
        <v>9</v>
      </c>
      <c r="H3" s="92"/>
      <c r="I3" s="92" t="s">
        <v>10</v>
      </c>
      <c r="J3" s="92"/>
      <c r="K3" s="92" t="s">
        <v>11</v>
      </c>
      <c r="L3" s="92"/>
      <c r="M3" s="92" t="s">
        <v>12</v>
      </c>
      <c r="N3" s="94" t="s">
        <v>13</v>
      </c>
      <c r="O3" s="94" t="s">
        <v>14</v>
      </c>
      <c r="P3" s="94" t="s">
        <v>15</v>
      </c>
      <c r="Q3" s="94" t="s">
        <v>16</v>
      </c>
      <c r="R3" s="94" t="s">
        <v>17</v>
      </c>
      <c r="S3" s="94" t="s">
        <v>18</v>
      </c>
      <c r="T3" s="94" t="s">
        <v>19</v>
      </c>
    </row>
    <row r="4" spans="1:20" ht="30" customHeight="1">
      <c r="A4" s="93"/>
      <c r="B4" s="93"/>
      <c r="C4" s="93"/>
      <c r="D4" s="93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93"/>
      <c r="N4" s="94"/>
      <c r="O4" s="94"/>
      <c r="P4" s="94"/>
      <c r="Q4" s="94"/>
      <c r="R4" s="94"/>
      <c r="S4" s="94"/>
      <c r="T4" s="94"/>
    </row>
    <row r="5" spans="1:20" ht="30" customHeight="1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0</v>
      </c>
      <c r="F5" s="12">
        <f t="shared" ref="F5:F27" si="0">E5*D5</f>
        <v>0</v>
      </c>
      <c r="G5" s="12">
        <f>H6</f>
        <v>0</v>
      </c>
      <c r="H5" s="12">
        <f t="shared" ref="H5:H27" si="1">G5*D5</f>
        <v>0</v>
      </c>
      <c r="I5" s="12">
        <f>J6</f>
        <v>0</v>
      </c>
      <c r="J5" s="12">
        <f t="shared" ref="J5:J27" si="2">I5*D5</f>
        <v>0</v>
      </c>
      <c r="K5" s="12">
        <f t="shared" ref="K5:K27" si="3">E5+G5+I5</f>
        <v>0</v>
      </c>
      <c r="L5" s="12">
        <f t="shared" ref="L5:L27" si="4">F5+H5+J5</f>
        <v>0</v>
      </c>
      <c r="M5" s="10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10" t="s">
        <v>54</v>
      </c>
      <c r="B6" s="10" t="s">
        <v>52</v>
      </c>
      <c r="C6" s="10" t="s">
        <v>52</v>
      </c>
      <c r="D6" s="11">
        <v>1</v>
      </c>
      <c r="E6" s="12">
        <f>F7+F8+F9+F10+F11+F12+F13+F14+F15+F16+F17+F18+F19+F20+F21+F22+F23+F24+F25+F26</f>
        <v>0</v>
      </c>
      <c r="F6" s="12">
        <f t="shared" si="0"/>
        <v>0</v>
      </c>
      <c r="G6" s="12">
        <f>H7+H8+H9+H10+H11+H12+H13+H14+H15+H16+H17+H18+H19+H20+H21+H22+H23+H24+H25+H26</f>
        <v>0</v>
      </c>
      <c r="H6" s="12">
        <f t="shared" si="1"/>
        <v>0</v>
      </c>
      <c r="I6" s="12">
        <f>J7+J8+J9+J10+J11+J12+J13+J14+J15+J16+J17+J18+J19+J20+J21+J22+J23+J24+J25+J26</f>
        <v>0</v>
      </c>
      <c r="J6" s="12">
        <f t="shared" si="2"/>
        <v>0</v>
      </c>
      <c r="K6" s="12">
        <f t="shared" si="3"/>
        <v>0</v>
      </c>
      <c r="L6" s="12">
        <f t="shared" si="4"/>
        <v>0</v>
      </c>
      <c r="M6" s="10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공종별내역서!F27</f>
        <v>0</v>
      </c>
      <c r="F7" s="12">
        <f t="shared" si="0"/>
        <v>0</v>
      </c>
      <c r="G7" s="12">
        <f>공종별내역서!H27</f>
        <v>0</v>
      </c>
      <c r="H7" s="12">
        <f t="shared" si="1"/>
        <v>0</v>
      </c>
      <c r="I7" s="12">
        <f>공종별내역서!J27</f>
        <v>0</v>
      </c>
      <c r="J7" s="12">
        <f t="shared" si="2"/>
        <v>0</v>
      </c>
      <c r="K7" s="12">
        <f t="shared" si="3"/>
        <v>0</v>
      </c>
      <c r="L7" s="12">
        <f t="shared" si="4"/>
        <v>0</v>
      </c>
      <c r="M7" s="10" t="s">
        <v>52</v>
      </c>
      <c r="N7" s="2" t="s">
        <v>57</v>
      </c>
      <c r="O7" s="2" t="s">
        <v>52</v>
      </c>
      <c r="P7" s="2" t="s">
        <v>55</v>
      </c>
      <c r="Q7" s="2" t="s">
        <v>52</v>
      </c>
      <c r="R7" s="3">
        <v>3</v>
      </c>
      <c r="S7" s="2" t="s">
        <v>52</v>
      </c>
      <c r="T7" s="6"/>
    </row>
    <row r="8" spans="1:20" ht="30" customHeight="1">
      <c r="A8" s="10" t="s">
        <v>94</v>
      </c>
      <c r="B8" s="10" t="s">
        <v>52</v>
      </c>
      <c r="C8" s="10" t="s">
        <v>52</v>
      </c>
      <c r="D8" s="11">
        <v>1</v>
      </c>
      <c r="E8" s="12">
        <f>공종별내역서!F51</f>
        <v>0</v>
      </c>
      <c r="F8" s="12">
        <f t="shared" si="0"/>
        <v>0</v>
      </c>
      <c r="G8" s="12">
        <f>공종별내역서!H51</f>
        <v>0</v>
      </c>
      <c r="H8" s="12">
        <f t="shared" si="1"/>
        <v>0</v>
      </c>
      <c r="I8" s="12">
        <f>공종별내역서!J51</f>
        <v>0</v>
      </c>
      <c r="J8" s="12">
        <f t="shared" si="2"/>
        <v>0</v>
      </c>
      <c r="K8" s="12">
        <f t="shared" si="3"/>
        <v>0</v>
      </c>
      <c r="L8" s="12">
        <f t="shared" si="4"/>
        <v>0</v>
      </c>
      <c r="M8" s="10" t="s">
        <v>52</v>
      </c>
      <c r="N8" s="2" t="s">
        <v>95</v>
      </c>
      <c r="O8" s="2" t="s">
        <v>52</v>
      </c>
      <c r="P8" s="2" t="s">
        <v>55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10" t="s">
        <v>152</v>
      </c>
      <c r="B9" s="10" t="s">
        <v>52</v>
      </c>
      <c r="C9" s="10" t="s">
        <v>52</v>
      </c>
      <c r="D9" s="11">
        <v>1</v>
      </c>
      <c r="E9" s="12">
        <f>공종별내역서!F75</f>
        <v>0</v>
      </c>
      <c r="F9" s="12">
        <f t="shared" si="0"/>
        <v>0</v>
      </c>
      <c r="G9" s="12">
        <f>공종별내역서!H75</f>
        <v>0</v>
      </c>
      <c r="H9" s="12">
        <f t="shared" si="1"/>
        <v>0</v>
      </c>
      <c r="I9" s="12">
        <f>공종별내역서!J75</f>
        <v>0</v>
      </c>
      <c r="J9" s="12">
        <f t="shared" si="2"/>
        <v>0</v>
      </c>
      <c r="K9" s="12">
        <f t="shared" si="3"/>
        <v>0</v>
      </c>
      <c r="L9" s="12">
        <f t="shared" si="4"/>
        <v>0</v>
      </c>
      <c r="M9" s="10" t="s">
        <v>52</v>
      </c>
      <c r="N9" s="2" t="s">
        <v>153</v>
      </c>
      <c r="O9" s="2" t="s">
        <v>52</v>
      </c>
      <c r="P9" s="2" t="s">
        <v>55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10" t="s">
        <v>177</v>
      </c>
      <c r="B10" s="10" t="s">
        <v>52</v>
      </c>
      <c r="C10" s="10" t="s">
        <v>52</v>
      </c>
      <c r="D10" s="11">
        <v>1</v>
      </c>
      <c r="E10" s="12">
        <f>공종별내역서!F99</f>
        <v>0</v>
      </c>
      <c r="F10" s="12">
        <f t="shared" si="0"/>
        <v>0</v>
      </c>
      <c r="G10" s="12">
        <f>공종별내역서!H99</f>
        <v>0</v>
      </c>
      <c r="H10" s="12">
        <f t="shared" si="1"/>
        <v>0</v>
      </c>
      <c r="I10" s="12">
        <f>공종별내역서!J99</f>
        <v>0</v>
      </c>
      <c r="J10" s="12">
        <f t="shared" si="2"/>
        <v>0</v>
      </c>
      <c r="K10" s="12">
        <f t="shared" si="3"/>
        <v>0</v>
      </c>
      <c r="L10" s="12">
        <f t="shared" si="4"/>
        <v>0</v>
      </c>
      <c r="M10" s="10" t="s">
        <v>52</v>
      </c>
      <c r="N10" s="2" t="s">
        <v>178</v>
      </c>
      <c r="O10" s="2" t="s">
        <v>52</v>
      </c>
      <c r="P10" s="2" t="s">
        <v>55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10" t="s">
        <v>188</v>
      </c>
      <c r="B11" s="10" t="s">
        <v>52</v>
      </c>
      <c r="C11" s="10" t="s">
        <v>52</v>
      </c>
      <c r="D11" s="11">
        <v>1</v>
      </c>
      <c r="E11" s="12">
        <f>공종별내역서!F123</f>
        <v>0</v>
      </c>
      <c r="F11" s="12">
        <f t="shared" si="0"/>
        <v>0</v>
      </c>
      <c r="G11" s="12">
        <f>공종별내역서!H123</f>
        <v>0</v>
      </c>
      <c r="H11" s="12">
        <f t="shared" si="1"/>
        <v>0</v>
      </c>
      <c r="I11" s="12">
        <f>공종별내역서!J123</f>
        <v>0</v>
      </c>
      <c r="J11" s="12">
        <f t="shared" si="2"/>
        <v>0</v>
      </c>
      <c r="K11" s="12">
        <f t="shared" si="3"/>
        <v>0</v>
      </c>
      <c r="L11" s="12">
        <f t="shared" si="4"/>
        <v>0</v>
      </c>
      <c r="M11" s="10" t="s">
        <v>52</v>
      </c>
      <c r="N11" s="2" t="s">
        <v>189</v>
      </c>
      <c r="O11" s="2" t="s">
        <v>52</v>
      </c>
      <c r="P11" s="2" t="s">
        <v>55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10" t="s">
        <v>202</v>
      </c>
      <c r="B12" s="10" t="s">
        <v>52</v>
      </c>
      <c r="C12" s="10" t="s">
        <v>52</v>
      </c>
      <c r="D12" s="11">
        <v>1</v>
      </c>
      <c r="E12" s="12">
        <f>공종별내역서!F171</f>
        <v>0</v>
      </c>
      <c r="F12" s="12">
        <f t="shared" si="0"/>
        <v>0</v>
      </c>
      <c r="G12" s="12">
        <f>공종별내역서!H171</f>
        <v>0</v>
      </c>
      <c r="H12" s="12">
        <f t="shared" si="1"/>
        <v>0</v>
      </c>
      <c r="I12" s="12">
        <f>공종별내역서!J171</f>
        <v>0</v>
      </c>
      <c r="J12" s="12">
        <f t="shared" si="2"/>
        <v>0</v>
      </c>
      <c r="K12" s="12">
        <f t="shared" si="3"/>
        <v>0</v>
      </c>
      <c r="L12" s="12">
        <f t="shared" si="4"/>
        <v>0</v>
      </c>
      <c r="M12" s="10" t="s">
        <v>52</v>
      </c>
      <c r="N12" s="2" t="s">
        <v>203</v>
      </c>
      <c r="O12" s="2" t="s">
        <v>52</v>
      </c>
      <c r="P12" s="2" t="s">
        <v>55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10" t="s">
        <v>279</v>
      </c>
      <c r="B13" s="10" t="s">
        <v>52</v>
      </c>
      <c r="C13" s="10" t="s">
        <v>52</v>
      </c>
      <c r="D13" s="11">
        <v>1</v>
      </c>
      <c r="E13" s="12">
        <f>공종별내역서!F195</f>
        <v>0</v>
      </c>
      <c r="F13" s="12">
        <f t="shared" si="0"/>
        <v>0</v>
      </c>
      <c r="G13" s="12">
        <f>공종별내역서!H195</f>
        <v>0</v>
      </c>
      <c r="H13" s="12">
        <f t="shared" si="1"/>
        <v>0</v>
      </c>
      <c r="I13" s="12">
        <f>공종별내역서!J195</f>
        <v>0</v>
      </c>
      <c r="J13" s="12">
        <f t="shared" si="2"/>
        <v>0</v>
      </c>
      <c r="K13" s="12">
        <f t="shared" si="3"/>
        <v>0</v>
      </c>
      <c r="L13" s="12">
        <f t="shared" si="4"/>
        <v>0</v>
      </c>
      <c r="M13" s="10" t="s">
        <v>52</v>
      </c>
      <c r="N13" s="2" t="s">
        <v>280</v>
      </c>
      <c r="O13" s="2" t="s">
        <v>52</v>
      </c>
      <c r="P13" s="2" t="s">
        <v>55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10" t="s">
        <v>299</v>
      </c>
      <c r="B14" s="10" t="s">
        <v>52</v>
      </c>
      <c r="C14" s="10" t="s">
        <v>52</v>
      </c>
      <c r="D14" s="11">
        <v>1</v>
      </c>
      <c r="E14" s="12">
        <f>공종별내역서!F219</f>
        <v>0</v>
      </c>
      <c r="F14" s="12">
        <f t="shared" si="0"/>
        <v>0</v>
      </c>
      <c r="G14" s="12">
        <f>공종별내역서!H219</f>
        <v>0</v>
      </c>
      <c r="H14" s="12">
        <f t="shared" si="1"/>
        <v>0</v>
      </c>
      <c r="I14" s="12">
        <f>공종별내역서!J219</f>
        <v>0</v>
      </c>
      <c r="J14" s="12">
        <f t="shared" si="2"/>
        <v>0</v>
      </c>
      <c r="K14" s="12">
        <f t="shared" si="3"/>
        <v>0</v>
      </c>
      <c r="L14" s="12">
        <f t="shared" si="4"/>
        <v>0</v>
      </c>
      <c r="M14" s="10" t="s">
        <v>52</v>
      </c>
      <c r="N14" s="2" t="s">
        <v>300</v>
      </c>
      <c r="O14" s="2" t="s">
        <v>52</v>
      </c>
      <c r="P14" s="2" t="s">
        <v>55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10" t="s">
        <v>320</v>
      </c>
      <c r="B15" s="10" t="s">
        <v>52</v>
      </c>
      <c r="C15" s="10" t="s">
        <v>52</v>
      </c>
      <c r="D15" s="11">
        <v>1</v>
      </c>
      <c r="E15" s="12">
        <f>공종별내역서!F243</f>
        <v>0</v>
      </c>
      <c r="F15" s="12">
        <f t="shared" si="0"/>
        <v>0</v>
      </c>
      <c r="G15" s="12">
        <f>공종별내역서!H243</f>
        <v>0</v>
      </c>
      <c r="H15" s="12">
        <f t="shared" si="1"/>
        <v>0</v>
      </c>
      <c r="I15" s="12">
        <f>공종별내역서!J243</f>
        <v>0</v>
      </c>
      <c r="J15" s="12">
        <f t="shared" si="2"/>
        <v>0</v>
      </c>
      <c r="K15" s="12">
        <f t="shared" si="3"/>
        <v>0</v>
      </c>
      <c r="L15" s="12">
        <f t="shared" si="4"/>
        <v>0</v>
      </c>
      <c r="M15" s="10" t="s">
        <v>52</v>
      </c>
      <c r="N15" s="2" t="s">
        <v>321</v>
      </c>
      <c r="O15" s="2" t="s">
        <v>52</v>
      </c>
      <c r="P15" s="2" t="s">
        <v>55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10" t="s">
        <v>329</v>
      </c>
      <c r="B16" s="10" t="s">
        <v>52</v>
      </c>
      <c r="C16" s="10" t="s">
        <v>52</v>
      </c>
      <c r="D16" s="11">
        <v>1</v>
      </c>
      <c r="E16" s="12">
        <f>공종별내역서!F267</f>
        <v>0</v>
      </c>
      <c r="F16" s="12">
        <f t="shared" si="0"/>
        <v>0</v>
      </c>
      <c r="G16" s="12">
        <f>공종별내역서!H267</f>
        <v>0</v>
      </c>
      <c r="H16" s="12">
        <f t="shared" si="1"/>
        <v>0</v>
      </c>
      <c r="I16" s="12">
        <f>공종별내역서!J267</f>
        <v>0</v>
      </c>
      <c r="J16" s="12">
        <f t="shared" si="2"/>
        <v>0</v>
      </c>
      <c r="K16" s="12">
        <f t="shared" si="3"/>
        <v>0</v>
      </c>
      <c r="L16" s="12">
        <f t="shared" si="4"/>
        <v>0</v>
      </c>
      <c r="M16" s="10" t="s">
        <v>52</v>
      </c>
      <c r="N16" s="2" t="s">
        <v>330</v>
      </c>
      <c r="O16" s="2" t="s">
        <v>52</v>
      </c>
      <c r="P16" s="2" t="s">
        <v>55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10" t="s">
        <v>338</v>
      </c>
      <c r="B17" s="10" t="s">
        <v>52</v>
      </c>
      <c r="C17" s="10" t="s">
        <v>52</v>
      </c>
      <c r="D17" s="11">
        <v>1</v>
      </c>
      <c r="E17" s="12">
        <f>공종별내역서!F291</f>
        <v>0</v>
      </c>
      <c r="F17" s="12">
        <f t="shared" si="0"/>
        <v>0</v>
      </c>
      <c r="G17" s="12">
        <f>공종별내역서!H291</f>
        <v>0</v>
      </c>
      <c r="H17" s="12">
        <f t="shared" si="1"/>
        <v>0</v>
      </c>
      <c r="I17" s="12">
        <f>공종별내역서!J291</f>
        <v>0</v>
      </c>
      <c r="J17" s="12">
        <f t="shared" si="2"/>
        <v>0</v>
      </c>
      <c r="K17" s="12">
        <f t="shared" si="3"/>
        <v>0</v>
      </c>
      <c r="L17" s="12">
        <f t="shared" si="4"/>
        <v>0</v>
      </c>
      <c r="M17" s="10" t="s">
        <v>52</v>
      </c>
      <c r="N17" s="2" t="s">
        <v>339</v>
      </c>
      <c r="O17" s="2" t="s">
        <v>52</v>
      </c>
      <c r="P17" s="2" t="s">
        <v>55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10" t="s">
        <v>346</v>
      </c>
      <c r="B18" s="10" t="s">
        <v>52</v>
      </c>
      <c r="C18" s="10" t="s">
        <v>52</v>
      </c>
      <c r="D18" s="11">
        <v>1</v>
      </c>
      <c r="E18" s="12">
        <f>공종별내역서!F315</f>
        <v>0</v>
      </c>
      <c r="F18" s="12">
        <f t="shared" si="0"/>
        <v>0</v>
      </c>
      <c r="G18" s="12">
        <f>공종별내역서!H315</f>
        <v>0</v>
      </c>
      <c r="H18" s="12">
        <f t="shared" si="1"/>
        <v>0</v>
      </c>
      <c r="I18" s="12">
        <f>공종별내역서!J315</f>
        <v>0</v>
      </c>
      <c r="J18" s="12">
        <f t="shared" si="2"/>
        <v>0</v>
      </c>
      <c r="K18" s="12">
        <f t="shared" si="3"/>
        <v>0</v>
      </c>
      <c r="L18" s="12">
        <f t="shared" si="4"/>
        <v>0</v>
      </c>
      <c r="M18" s="10" t="s">
        <v>52</v>
      </c>
      <c r="N18" s="2" t="s">
        <v>347</v>
      </c>
      <c r="O18" s="2" t="s">
        <v>52</v>
      </c>
      <c r="P18" s="2" t="s">
        <v>55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10" t="s">
        <v>361</v>
      </c>
      <c r="B19" s="10" t="s">
        <v>52</v>
      </c>
      <c r="C19" s="10" t="s">
        <v>52</v>
      </c>
      <c r="D19" s="11">
        <v>1</v>
      </c>
      <c r="E19" s="12">
        <f>공종별내역서!F339</f>
        <v>0</v>
      </c>
      <c r="F19" s="12">
        <f t="shared" si="0"/>
        <v>0</v>
      </c>
      <c r="G19" s="12">
        <f>공종별내역서!H339</f>
        <v>0</v>
      </c>
      <c r="H19" s="12">
        <f t="shared" si="1"/>
        <v>0</v>
      </c>
      <c r="I19" s="12">
        <f>공종별내역서!J339</f>
        <v>0</v>
      </c>
      <c r="J19" s="12">
        <f t="shared" si="2"/>
        <v>0</v>
      </c>
      <c r="K19" s="12">
        <f t="shared" si="3"/>
        <v>0</v>
      </c>
      <c r="L19" s="12">
        <f t="shared" si="4"/>
        <v>0</v>
      </c>
      <c r="M19" s="10" t="s">
        <v>52</v>
      </c>
      <c r="N19" s="2" t="s">
        <v>362</v>
      </c>
      <c r="O19" s="2" t="s">
        <v>52</v>
      </c>
      <c r="P19" s="2" t="s">
        <v>55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10" t="s">
        <v>369</v>
      </c>
      <c r="B20" s="10" t="s">
        <v>52</v>
      </c>
      <c r="C20" s="10" t="s">
        <v>52</v>
      </c>
      <c r="D20" s="11">
        <v>1</v>
      </c>
      <c r="E20" s="12">
        <f>공종별내역서!F363</f>
        <v>0</v>
      </c>
      <c r="F20" s="12">
        <f t="shared" si="0"/>
        <v>0</v>
      </c>
      <c r="G20" s="12">
        <f>공종별내역서!H363</f>
        <v>0</v>
      </c>
      <c r="H20" s="12">
        <f t="shared" si="1"/>
        <v>0</v>
      </c>
      <c r="I20" s="12">
        <f>공종별내역서!J363</f>
        <v>0</v>
      </c>
      <c r="J20" s="12">
        <f t="shared" si="2"/>
        <v>0</v>
      </c>
      <c r="K20" s="12">
        <f t="shared" si="3"/>
        <v>0</v>
      </c>
      <c r="L20" s="12">
        <f t="shared" si="4"/>
        <v>0</v>
      </c>
      <c r="M20" s="10" t="s">
        <v>52</v>
      </c>
      <c r="N20" s="2" t="s">
        <v>370</v>
      </c>
      <c r="O20" s="2" t="s">
        <v>52</v>
      </c>
      <c r="P20" s="2" t="s">
        <v>55</v>
      </c>
      <c r="Q20" s="2" t="s">
        <v>52</v>
      </c>
      <c r="R20" s="3">
        <v>3</v>
      </c>
      <c r="S20" s="2" t="s">
        <v>52</v>
      </c>
      <c r="T20" s="6"/>
    </row>
    <row r="21" spans="1:20" ht="30" customHeight="1">
      <c r="A21" s="10" t="s">
        <v>375</v>
      </c>
      <c r="B21" s="10" t="s">
        <v>52</v>
      </c>
      <c r="C21" s="10" t="s">
        <v>52</v>
      </c>
      <c r="D21" s="11">
        <v>1</v>
      </c>
      <c r="E21" s="12">
        <f>공종별내역서!F387</f>
        <v>0</v>
      </c>
      <c r="F21" s="12">
        <f t="shared" si="0"/>
        <v>0</v>
      </c>
      <c r="G21" s="12">
        <f>공종별내역서!H387</f>
        <v>0</v>
      </c>
      <c r="H21" s="12">
        <f t="shared" si="1"/>
        <v>0</v>
      </c>
      <c r="I21" s="12">
        <f>공종별내역서!J387</f>
        <v>0</v>
      </c>
      <c r="J21" s="12">
        <f t="shared" si="2"/>
        <v>0</v>
      </c>
      <c r="K21" s="12">
        <f t="shared" si="3"/>
        <v>0</v>
      </c>
      <c r="L21" s="12">
        <f t="shared" si="4"/>
        <v>0</v>
      </c>
      <c r="M21" s="10" t="s">
        <v>52</v>
      </c>
      <c r="N21" s="2" t="s">
        <v>376</v>
      </c>
      <c r="O21" s="2" t="s">
        <v>52</v>
      </c>
      <c r="P21" s="2" t="s">
        <v>55</v>
      </c>
      <c r="Q21" s="2" t="s">
        <v>52</v>
      </c>
      <c r="R21" s="3">
        <v>3</v>
      </c>
      <c r="S21" s="2" t="s">
        <v>52</v>
      </c>
      <c r="T21" s="6"/>
    </row>
    <row r="22" spans="1:20" ht="30" customHeight="1">
      <c r="A22" s="10" t="s">
        <v>380</v>
      </c>
      <c r="B22" s="10" t="s">
        <v>52</v>
      </c>
      <c r="C22" s="10" t="s">
        <v>52</v>
      </c>
      <c r="D22" s="11">
        <v>1</v>
      </c>
      <c r="E22" s="12">
        <f>공종별내역서!F411</f>
        <v>0</v>
      </c>
      <c r="F22" s="12">
        <f t="shared" si="0"/>
        <v>0</v>
      </c>
      <c r="G22" s="12">
        <f>공종별내역서!H411</f>
        <v>0</v>
      </c>
      <c r="H22" s="12">
        <f t="shared" si="1"/>
        <v>0</v>
      </c>
      <c r="I22" s="12">
        <f>공종별내역서!J411</f>
        <v>0</v>
      </c>
      <c r="J22" s="12">
        <f t="shared" si="2"/>
        <v>0</v>
      </c>
      <c r="K22" s="12">
        <f t="shared" si="3"/>
        <v>0</v>
      </c>
      <c r="L22" s="12">
        <f t="shared" si="4"/>
        <v>0</v>
      </c>
      <c r="M22" s="10" t="s">
        <v>52</v>
      </c>
      <c r="N22" s="2" t="s">
        <v>381</v>
      </c>
      <c r="O22" s="2" t="s">
        <v>52</v>
      </c>
      <c r="P22" s="2" t="s">
        <v>55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10" t="s">
        <v>388</v>
      </c>
      <c r="B23" s="10" t="s">
        <v>52</v>
      </c>
      <c r="C23" s="10" t="s">
        <v>52</v>
      </c>
      <c r="D23" s="11">
        <v>1</v>
      </c>
      <c r="E23" s="12">
        <f>공종별내역서!F435</f>
        <v>0</v>
      </c>
      <c r="F23" s="12">
        <f t="shared" si="0"/>
        <v>0</v>
      </c>
      <c r="G23" s="12">
        <f>공종별내역서!H435</f>
        <v>0</v>
      </c>
      <c r="H23" s="12">
        <f t="shared" si="1"/>
        <v>0</v>
      </c>
      <c r="I23" s="12">
        <f>공종별내역서!J435</f>
        <v>0</v>
      </c>
      <c r="J23" s="12">
        <f t="shared" si="2"/>
        <v>0</v>
      </c>
      <c r="K23" s="12">
        <f t="shared" si="3"/>
        <v>0</v>
      </c>
      <c r="L23" s="12">
        <f t="shared" si="4"/>
        <v>0</v>
      </c>
      <c r="M23" s="10" t="s">
        <v>52</v>
      </c>
      <c r="N23" s="2" t="s">
        <v>389</v>
      </c>
      <c r="O23" s="2" t="s">
        <v>52</v>
      </c>
      <c r="P23" s="2" t="s">
        <v>55</v>
      </c>
      <c r="Q23" s="2" t="s">
        <v>52</v>
      </c>
      <c r="R23" s="3">
        <v>3</v>
      </c>
      <c r="S23" s="2" t="s">
        <v>52</v>
      </c>
      <c r="T23" s="6"/>
    </row>
    <row r="24" spans="1:20" ht="30" customHeight="1">
      <c r="A24" s="10" t="s">
        <v>395</v>
      </c>
      <c r="B24" s="10" t="s">
        <v>52</v>
      </c>
      <c r="C24" s="10" t="s">
        <v>52</v>
      </c>
      <c r="D24" s="11">
        <v>1</v>
      </c>
      <c r="E24" s="12">
        <f>공종별내역서!F459</f>
        <v>0</v>
      </c>
      <c r="F24" s="12">
        <f t="shared" si="0"/>
        <v>0</v>
      </c>
      <c r="G24" s="12">
        <f>공종별내역서!H459</f>
        <v>0</v>
      </c>
      <c r="H24" s="12">
        <f t="shared" si="1"/>
        <v>0</v>
      </c>
      <c r="I24" s="12">
        <f>공종별내역서!J459</f>
        <v>0</v>
      </c>
      <c r="J24" s="12">
        <f t="shared" si="2"/>
        <v>0</v>
      </c>
      <c r="K24" s="12">
        <f t="shared" si="3"/>
        <v>0</v>
      </c>
      <c r="L24" s="12">
        <f t="shared" si="4"/>
        <v>0</v>
      </c>
      <c r="M24" s="10" t="s">
        <v>52</v>
      </c>
      <c r="N24" s="2" t="s">
        <v>396</v>
      </c>
      <c r="O24" s="2" t="s">
        <v>52</v>
      </c>
      <c r="P24" s="2" t="s">
        <v>55</v>
      </c>
      <c r="Q24" s="2" t="s">
        <v>52</v>
      </c>
      <c r="R24" s="3">
        <v>3</v>
      </c>
      <c r="S24" s="2" t="s">
        <v>52</v>
      </c>
      <c r="T24" s="6"/>
    </row>
    <row r="25" spans="1:20" ht="30" customHeight="1">
      <c r="A25" s="10" t="s">
        <v>412</v>
      </c>
      <c r="B25" s="10" t="s">
        <v>52</v>
      </c>
      <c r="C25" s="10" t="s">
        <v>52</v>
      </c>
      <c r="D25" s="11">
        <v>1</v>
      </c>
      <c r="E25" s="12">
        <f>공종별내역서!F483</f>
        <v>0</v>
      </c>
      <c r="F25" s="12">
        <f t="shared" si="0"/>
        <v>0</v>
      </c>
      <c r="G25" s="12">
        <f>공종별내역서!H483</f>
        <v>0</v>
      </c>
      <c r="H25" s="12">
        <f t="shared" si="1"/>
        <v>0</v>
      </c>
      <c r="I25" s="12">
        <f>공종별내역서!J483</f>
        <v>0</v>
      </c>
      <c r="J25" s="12">
        <f t="shared" si="2"/>
        <v>0</v>
      </c>
      <c r="K25" s="12">
        <f t="shared" si="3"/>
        <v>0</v>
      </c>
      <c r="L25" s="12">
        <f t="shared" si="4"/>
        <v>0</v>
      </c>
      <c r="M25" s="10" t="s">
        <v>52</v>
      </c>
      <c r="N25" s="2" t="s">
        <v>413</v>
      </c>
      <c r="O25" s="2" t="s">
        <v>52</v>
      </c>
      <c r="P25" s="2" t="s">
        <v>55</v>
      </c>
      <c r="Q25" s="2" t="s">
        <v>52</v>
      </c>
      <c r="R25" s="3">
        <v>3</v>
      </c>
      <c r="S25" s="2" t="s">
        <v>52</v>
      </c>
      <c r="T25" s="6"/>
    </row>
    <row r="26" spans="1:20" ht="30" customHeight="1">
      <c r="A26" s="10" t="s">
        <v>422</v>
      </c>
      <c r="B26" s="10" t="s">
        <v>52</v>
      </c>
      <c r="C26" s="10" t="s">
        <v>52</v>
      </c>
      <c r="D26" s="11">
        <v>1</v>
      </c>
      <c r="E26" s="12">
        <f>공종별내역서!F507</f>
        <v>0</v>
      </c>
      <c r="F26" s="12">
        <f t="shared" si="0"/>
        <v>0</v>
      </c>
      <c r="G26" s="12">
        <f>공종별내역서!H507</f>
        <v>0</v>
      </c>
      <c r="H26" s="12">
        <f t="shared" si="1"/>
        <v>0</v>
      </c>
      <c r="I26" s="12">
        <f>공종별내역서!J507</f>
        <v>0</v>
      </c>
      <c r="J26" s="12">
        <f t="shared" si="2"/>
        <v>0</v>
      </c>
      <c r="K26" s="12">
        <f t="shared" si="3"/>
        <v>0</v>
      </c>
      <c r="L26" s="12">
        <f t="shared" si="4"/>
        <v>0</v>
      </c>
      <c r="M26" s="10" t="s">
        <v>52</v>
      </c>
      <c r="N26" s="2" t="s">
        <v>423</v>
      </c>
      <c r="O26" s="2" t="s">
        <v>52</v>
      </c>
      <c r="P26" s="2" t="s">
        <v>55</v>
      </c>
      <c r="Q26" s="2" t="s">
        <v>52</v>
      </c>
      <c r="R26" s="3">
        <v>3</v>
      </c>
      <c r="S26" s="2" t="s">
        <v>52</v>
      </c>
      <c r="T26" s="6"/>
    </row>
    <row r="27" spans="1:20" ht="30" customHeight="1">
      <c r="A27" s="10" t="s">
        <v>432</v>
      </c>
      <c r="B27" s="10" t="s">
        <v>434</v>
      </c>
      <c r="C27" s="10" t="s">
        <v>52</v>
      </c>
      <c r="D27" s="11">
        <v>1</v>
      </c>
      <c r="E27" s="12">
        <f>공종별내역서!F531</f>
        <v>0</v>
      </c>
      <c r="F27" s="12">
        <f t="shared" si="0"/>
        <v>0</v>
      </c>
      <c r="G27" s="12">
        <f>공종별내역서!H531</f>
        <v>0</v>
      </c>
      <c r="H27" s="12">
        <f t="shared" si="1"/>
        <v>0</v>
      </c>
      <c r="I27" s="12">
        <f>공종별내역서!J531</f>
        <v>0</v>
      </c>
      <c r="J27" s="12">
        <f t="shared" si="2"/>
        <v>0</v>
      </c>
      <c r="K27" s="12">
        <f t="shared" si="3"/>
        <v>0</v>
      </c>
      <c r="L27" s="12">
        <f t="shared" si="4"/>
        <v>0</v>
      </c>
      <c r="M27" s="10" t="s">
        <v>52</v>
      </c>
      <c r="N27" s="2" t="s">
        <v>433</v>
      </c>
      <c r="O27" s="2" t="s">
        <v>52</v>
      </c>
      <c r="P27" s="2" t="s">
        <v>52</v>
      </c>
      <c r="Q27" s="2" t="s">
        <v>435</v>
      </c>
      <c r="R27" s="3">
        <v>3</v>
      </c>
      <c r="S27" s="2" t="s">
        <v>52</v>
      </c>
      <c r="T27" s="6">
        <f>L27*1</f>
        <v>0</v>
      </c>
    </row>
    <row r="28" spans="1:20" ht="30" customHeight="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T28" s="5"/>
    </row>
    <row r="29" spans="1:20" ht="30" customHeight="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T29" s="5"/>
    </row>
    <row r="30" spans="1:20" ht="30" customHeight="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T30" s="5"/>
    </row>
    <row r="31" spans="1:20" ht="30" customHeight="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T31" s="5"/>
    </row>
    <row r="32" spans="1:20" ht="30" customHeight="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T32" s="5"/>
    </row>
    <row r="33" spans="1:20" ht="30" customHeight="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T33" s="5"/>
    </row>
    <row r="34" spans="1:20" ht="30" customHeight="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T34" s="5"/>
    </row>
    <row r="35" spans="1:20" ht="30" customHeight="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T35" s="5"/>
    </row>
    <row r="36" spans="1:20" ht="30" customHeight="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T36" s="5"/>
    </row>
    <row r="37" spans="1:20" ht="30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T37" s="5"/>
    </row>
    <row r="38" spans="1:20" ht="30" customHeight="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T38" s="5"/>
    </row>
    <row r="39" spans="1:20" ht="30" customHeight="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T39" s="5"/>
    </row>
    <row r="40" spans="1:20" ht="30" customHeight="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T40" s="5"/>
    </row>
    <row r="41" spans="1:20" ht="30" customHeight="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T41" s="5"/>
    </row>
    <row r="42" spans="1:20" ht="30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T42" s="5"/>
    </row>
    <row r="43" spans="1:20" ht="30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T43" s="5"/>
    </row>
    <row r="44" spans="1:20" ht="30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T44" s="5"/>
    </row>
    <row r="45" spans="1:20" ht="30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T45" s="5"/>
    </row>
    <row r="46" spans="1:20" ht="30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T46" s="5"/>
    </row>
    <row r="47" spans="1:20" ht="30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T47" s="5"/>
    </row>
    <row r="48" spans="1:20" ht="30" customHeight="1">
      <c r="A48" s="10" t="s">
        <v>92</v>
      </c>
      <c r="B48" s="11"/>
      <c r="C48" s="11"/>
      <c r="D48" s="11"/>
      <c r="E48" s="11"/>
      <c r="F48" s="12">
        <f>F5</f>
        <v>0</v>
      </c>
      <c r="G48" s="11"/>
      <c r="H48" s="12">
        <f>H5</f>
        <v>0</v>
      </c>
      <c r="I48" s="11"/>
      <c r="J48" s="12">
        <f>J5</f>
        <v>0</v>
      </c>
      <c r="K48" s="11"/>
      <c r="L48" s="12">
        <f>L5</f>
        <v>0</v>
      </c>
      <c r="M48" s="11"/>
      <c r="T48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7" fitToHeight="0" orientation="landscape" horizontalDpi="30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31"/>
  <sheetViews>
    <sheetView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91" t="s">
        <v>1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48" ht="30" customHeight="1">
      <c r="A2" s="92" t="s">
        <v>2</v>
      </c>
      <c r="B2" s="92" t="s">
        <v>3</v>
      </c>
      <c r="C2" s="92" t="s">
        <v>4</v>
      </c>
      <c r="D2" s="92" t="s">
        <v>5</v>
      </c>
      <c r="E2" s="92" t="s">
        <v>6</v>
      </c>
      <c r="F2" s="92"/>
      <c r="G2" s="92" t="s">
        <v>9</v>
      </c>
      <c r="H2" s="92"/>
      <c r="I2" s="92" t="s">
        <v>10</v>
      </c>
      <c r="J2" s="92"/>
      <c r="K2" s="92" t="s">
        <v>11</v>
      </c>
      <c r="L2" s="92"/>
      <c r="M2" s="92" t="s">
        <v>12</v>
      </c>
      <c r="N2" s="94" t="s">
        <v>20</v>
      </c>
      <c r="O2" s="94" t="s">
        <v>14</v>
      </c>
      <c r="P2" s="94" t="s">
        <v>21</v>
      </c>
      <c r="Q2" s="94" t="s">
        <v>13</v>
      </c>
      <c r="R2" s="94" t="s">
        <v>22</v>
      </c>
      <c r="S2" s="94" t="s">
        <v>23</v>
      </c>
      <c r="T2" s="94" t="s">
        <v>24</v>
      </c>
      <c r="U2" s="94" t="s">
        <v>25</v>
      </c>
      <c r="V2" s="94" t="s">
        <v>26</v>
      </c>
      <c r="W2" s="94" t="s">
        <v>27</v>
      </c>
      <c r="X2" s="94" t="s">
        <v>28</v>
      </c>
      <c r="Y2" s="94" t="s">
        <v>29</v>
      </c>
      <c r="Z2" s="94" t="s">
        <v>30</v>
      </c>
      <c r="AA2" s="94" t="s">
        <v>31</v>
      </c>
      <c r="AB2" s="94" t="s">
        <v>32</v>
      </c>
      <c r="AC2" s="94" t="s">
        <v>33</v>
      </c>
      <c r="AD2" s="94" t="s">
        <v>34</v>
      </c>
      <c r="AE2" s="94" t="s">
        <v>35</v>
      </c>
      <c r="AF2" s="94" t="s">
        <v>36</v>
      </c>
      <c r="AG2" s="94" t="s">
        <v>37</v>
      </c>
      <c r="AH2" s="94" t="s">
        <v>38</v>
      </c>
      <c r="AI2" s="94" t="s">
        <v>39</v>
      </c>
      <c r="AJ2" s="94" t="s">
        <v>40</v>
      </c>
      <c r="AK2" s="94" t="s">
        <v>41</v>
      </c>
      <c r="AL2" s="94" t="s">
        <v>42</v>
      </c>
      <c r="AM2" s="94" t="s">
        <v>43</v>
      </c>
      <c r="AN2" s="94" t="s">
        <v>44</v>
      </c>
      <c r="AO2" s="94" t="s">
        <v>45</v>
      </c>
      <c r="AP2" s="94" t="s">
        <v>46</v>
      </c>
      <c r="AQ2" s="94" t="s">
        <v>47</v>
      </c>
      <c r="AR2" s="94" t="s">
        <v>48</v>
      </c>
      <c r="AS2" s="94" t="s">
        <v>16</v>
      </c>
      <c r="AT2" s="94" t="s">
        <v>17</v>
      </c>
      <c r="AU2" s="94" t="s">
        <v>49</v>
      </c>
      <c r="AV2" s="94" t="s">
        <v>50</v>
      </c>
    </row>
    <row r="3" spans="1:48" ht="30" customHeight="1">
      <c r="A3" s="92"/>
      <c r="B3" s="92"/>
      <c r="C3" s="92"/>
      <c r="D3" s="92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92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4"/>
      <c r="AS3" s="94"/>
      <c r="AT3" s="94"/>
      <c r="AU3" s="94"/>
      <c r="AV3" s="94"/>
    </row>
    <row r="4" spans="1:48" ht="30" customHeight="1">
      <c r="A4" s="10" t="s">
        <v>56</v>
      </c>
      <c r="B4" s="10" t="s">
        <v>52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0" t="s">
        <v>58</v>
      </c>
      <c r="B5" s="10" t="s">
        <v>59</v>
      </c>
      <c r="C5" s="10" t="s">
        <v>60</v>
      </c>
      <c r="D5" s="11">
        <v>1</v>
      </c>
      <c r="E5" s="13">
        <f>TRUNC(단가대비표!O6,0)</f>
        <v>0</v>
      </c>
      <c r="F5" s="13">
        <f t="shared" ref="F5:F12" si="0">TRUNC(E5*D5, 0)</f>
        <v>0</v>
      </c>
      <c r="G5" s="13">
        <f>TRUNC(단가대비표!P6,0)</f>
        <v>0</v>
      </c>
      <c r="H5" s="13">
        <f t="shared" ref="H5:H12" si="1">TRUNC(G5*D5, 0)</f>
        <v>0</v>
      </c>
      <c r="I5" s="13">
        <f>TRUNC(단가대비표!V6,0)</f>
        <v>0</v>
      </c>
      <c r="J5" s="13">
        <f t="shared" ref="J5:J12" si="2">TRUNC(I5*D5, 0)</f>
        <v>0</v>
      </c>
      <c r="K5" s="13">
        <f t="shared" ref="K5:L12" si="3">TRUNC(E5+G5+I5, 0)</f>
        <v>0</v>
      </c>
      <c r="L5" s="13">
        <f t="shared" si="3"/>
        <v>0</v>
      </c>
      <c r="M5" s="10" t="s">
        <v>52</v>
      </c>
      <c r="N5" s="2" t="s">
        <v>61</v>
      </c>
      <c r="O5" s="2" t="s">
        <v>52</v>
      </c>
      <c r="P5" s="2" t="s">
        <v>52</v>
      </c>
      <c r="Q5" s="2" t="s">
        <v>57</v>
      </c>
      <c r="R5" s="2" t="s">
        <v>62</v>
      </c>
      <c r="S5" s="2" t="s">
        <v>62</v>
      </c>
      <c r="T5" s="2" t="s">
        <v>63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64</v>
      </c>
      <c r="AV5" s="3">
        <v>4</v>
      </c>
    </row>
    <row r="6" spans="1:48" ht="30" customHeight="1">
      <c r="A6" s="10" t="s">
        <v>65</v>
      </c>
      <c r="B6" s="10" t="s">
        <v>66</v>
      </c>
      <c r="C6" s="10" t="s">
        <v>60</v>
      </c>
      <c r="D6" s="11">
        <v>1</v>
      </c>
      <c r="E6" s="13">
        <f>TRUNC(단가대비표!O7,0)</f>
        <v>0</v>
      </c>
      <c r="F6" s="13">
        <f t="shared" si="0"/>
        <v>0</v>
      </c>
      <c r="G6" s="13">
        <f>TRUNC(단가대비표!P7,0)</f>
        <v>0</v>
      </c>
      <c r="H6" s="13">
        <f t="shared" si="1"/>
        <v>0</v>
      </c>
      <c r="I6" s="13">
        <f>TRUNC(단가대비표!V7,0)</f>
        <v>0</v>
      </c>
      <c r="J6" s="13">
        <f t="shared" si="2"/>
        <v>0</v>
      </c>
      <c r="K6" s="13">
        <f t="shared" si="3"/>
        <v>0</v>
      </c>
      <c r="L6" s="13">
        <f t="shared" si="3"/>
        <v>0</v>
      </c>
      <c r="M6" s="10" t="s">
        <v>52</v>
      </c>
      <c r="N6" s="2" t="s">
        <v>67</v>
      </c>
      <c r="O6" s="2" t="s">
        <v>52</v>
      </c>
      <c r="P6" s="2" t="s">
        <v>52</v>
      </c>
      <c r="Q6" s="2" t="s">
        <v>57</v>
      </c>
      <c r="R6" s="2" t="s">
        <v>62</v>
      </c>
      <c r="S6" s="2" t="s">
        <v>62</v>
      </c>
      <c r="T6" s="2" t="s">
        <v>63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7</v>
      </c>
    </row>
    <row r="7" spans="1:48" ht="30" customHeight="1">
      <c r="A7" s="10" t="s">
        <v>69</v>
      </c>
      <c r="B7" s="10" t="s">
        <v>52</v>
      </c>
      <c r="C7" s="10" t="s">
        <v>60</v>
      </c>
      <c r="D7" s="11">
        <v>1</v>
      </c>
      <c r="E7" s="13">
        <f>TRUNC(단가대비표!O8,0)</f>
        <v>0</v>
      </c>
      <c r="F7" s="13">
        <f t="shared" si="0"/>
        <v>0</v>
      </c>
      <c r="G7" s="13">
        <f>TRUNC(단가대비표!P8,0)</f>
        <v>0</v>
      </c>
      <c r="H7" s="13">
        <f t="shared" si="1"/>
        <v>0</v>
      </c>
      <c r="I7" s="13">
        <f>TRUNC(단가대비표!V8,0)</f>
        <v>0</v>
      </c>
      <c r="J7" s="13">
        <f t="shared" si="2"/>
        <v>0</v>
      </c>
      <c r="K7" s="13">
        <f t="shared" si="3"/>
        <v>0</v>
      </c>
      <c r="L7" s="13">
        <f t="shared" si="3"/>
        <v>0</v>
      </c>
      <c r="M7" s="10" t="s">
        <v>52</v>
      </c>
      <c r="N7" s="2" t="s">
        <v>70</v>
      </c>
      <c r="O7" s="2" t="s">
        <v>52</v>
      </c>
      <c r="P7" s="2" t="s">
        <v>52</v>
      </c>
      <c r="Q7" s="2" t="s">
        <v>57</v>
      </c>
      <c r="R7" s="2" t="s">
        <v>62</v>
      </c>
      <c r="S7" s="2" t="s">
        <v>62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8</v>
      </c>
    </row>
    <row r="8" spans="1:48" ht="30" customHeight="1">
      <c r="A8" s="10" t="s">
        <v>72</v>
      </c>
      <c r="B8" s="10" t="s">
        <v>73</v>
      </c>
      <c r="C8" s="10" t="s">
        <v>60</v>
      </c>
      <c r="D8" s="11">
        <v>1</v>
      </c>
      <c r="E8" s="13">
        <f>TRUNC(단가대비표!O9,0)</f>
        <v>0</v>
      </c>
      <c r="F8" s="13">
        <f t="shared" si="0"/>
        <v>0</v>
      </c>
      <c r="G8" s="13">
        <f>TRUNC(단가대비표!P9,0)</f>
        <v>0</v>
      </c>
      <c r="H8" s="13">
        <f t="shared" si="1"/>
        <v>0</v>
      </c>
      <c r="I8" s="13">
        <f>TRUNC(단가대비표!V9,0)</f>
        <v>0</v>
      </c>
      <c r="J8" s="13">
        <f t="shared" si="2"/>
        <v>0</v>
      </c>
      <c r="K8" s="13">
        <f t="shared" si="3"/>
        <v>0</v>
      </c>
      <c r="L8" s="13">
        <f t="shared" si="3"/>
        <v>0</v>
      </c>
      <c r="M8" s="10" t="s">
        <v>52</v>
      </c>
      <c r="N8" s="2" t="s">
        <v>74</v>
      </c>
      <c r="O8" s="2" t="s">
        <v>52</v>
      </c>
      <c r="P8" s="2" t="s">
        <v>52</v>
      </c>
      <c r="Q8" s="2" t="s">
        <v>57</v>
      </c>
      <c r="R8" s="2" t="s">
        <v>62</v>
      </c>
      <c r="S8" s="2" t="s">
        <v>62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75</v>
      </c>
      <c r="AV8" s="3">
        <v>9</v>
      </c>
    </row>
    <row r="9" spans="1:48" ht="30" customHeight="1">
      <c r="A9" s="10" t="s">
        <v>76</v>
      </c>
      <c r="B9" s="10" t="s">
        <v>77</v>
      </c>
      <c r="C9" s="10" t="s">
        <v>78</v>
      </c>
      <c r="D9" s="11">
        <v>340</v>
      </c>
      <c r="E9" s="13">
        <f>TRUNC(단가대비표!O10,0)</f>
        <v>0</v>
      </c>
      <c r="F9" s="13">
        <f t="shared" si="0"/>
        <v>0</v>
      </c>
      <c r="G9" s="13">
        <f>TRUNC(단가대비표!P10,0)</f>
        <v>0</v>
      </c>
      <c r="H9" s="13">
        <f t="shared" si="1"/>
        <v>0</v>
      </c>
      <c r="I9" s="13">
        <f>TRUNC(단가대비표!V10,0)</f>
        <v>0</v>
      </c>
      <c r="J9" s="13">
        <f t="shared" si="2"/>
        <v>0</v>
      </c>
      <c r="K9" s="13">
        <f t="shared" si="3"/>
        <v>0</v>
      </c>
      <c r="L9" s="13">
        <f t="shared" si="3"/>
        <v>0</v>
      </c>
      <c r="M9" s="10" t="s">
        <v>52</v>
      </c>
      <c r="N9" s="2" t="s">
        <v>79</v>
      </c>
      <c r="O9" s="2" t="s">
        <v>52</v>
      </c>
      <c r="P9" s="2" t="s">
        <v>52</v>
      </c>
      <c r="Q9" s="2" t="s">
        <v>57</v>
      </c>
      <c r="R9" s="2" t="s">
        <v>62</v>
      </c>
      <c r="S9" s="2" t="s">
        <v>62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80</v>
      </c>
      <c r="AV9" s="3">
        <v>10</v>
      </c>
    </row>
    <row r="10" spans="1:48" ht="30" customHeight="1">
      <c r="A10" s="10" t="s">
        <v>81</v>
      </c>
      <c r="B10" s="10" t="s">
        <v>82</v>
      </c>
      <c r="C10" s="10" t="s">
        <v>83</v>
      </c>
      <c r="D10" s="11">
        <v>1</v>
      </c>
      <c r="E10" s="13">
        <f>TRUNC(단가대비표!O11,0)</f>
        <v>0</v>
      </c>
      <c r="F10" s="13">
        <f t="shared" si="0"/>
        <v>0</v>
      </c>
      <c r="G10" s="13">
        <f>TRUNC(단가대비표!P11,0)</f>
        <v>0</v>
      </c>
      <c r="H10" s="13">
        <f t="shared" si="1"/>
        <v>0</v>
      </c>
      <c r="I10" s="13">
        <f>TRUNC(단가대비표!V11,0)</f>
        <v>0</v>
      </c>
      <c r="J10" s="13">
        <f t="shared" si="2"/>
        <v>0</v>
      </c>
      <c r="K10" s="13">
        <f t="shared" si="3"/>
        <v>0</v>
      </c>
      <c r="L10" s="13">
        <f t="shared" si="3"/>
        <v>0</v>
      </c>
      <c r="M10" s="10" t="s">
        <v>52</v>
      </c>
      <c r="N10" s="2" t="s">
        <v>84</v>
      </c>
      <c r="O10" s="2" t="s">
        <v>52</v>
      </c>
      <c r="P10" s="2" t="s">
        <v>52</v>
      </c>
      <c r="Q10" s="2" t="s">
        <v>57</v>
      </c>
      <c r="R10" s="2" t="s">
        <v>62</v>
      </c>
      <c r="S10" s="2" t="s">
        <v>62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85</v>
      </c>
      <c r="AV10" s="3">
        <v>11</v>
      </c>
    </row>
    <row r="11" spans="1:48" ht="30" customHeight="1">
      <c r="A11" s="10" t="s">
        <v>86</v>
      </c>
      <c r="B11" s="10" t="s">
        <v>52</v>
      </c>
      <c r="C11" s="10" t="s">
        <v>83</v>
      </c>
      <c r="D11" s="11">
        <v>1</v>
      </c>
      <c r="E11" s="13">
        <f>TRUNC(단가대비표!O12,0)</f>
        <v>0</v>
      </c>
      <c r="F11" s="13">
        <f t="shared" si="0"/>
        <v>0</v>
      </c>
      <c r="G11" s="13">
        <f>TRUNC(단가대비표!P12,0)</f>
        <v>0</v>
      </c>
      <c r="H11" s="13">
        <f t="shared" si="1"/>
        <v>0</v>
      </c>
      <c r="I11" s="13">
        <f>TRUNC(단가대비표!V12,0)</f>
        <v>0</v>
      </c>
      <c r="J11" s="13">
        <f t="shared" si="2"/>
        <v>0</v>
      </c>
      <c r="K11" s="13">
        <f t="shared" si="3"/>
        <v>0</v>
      </c>
      <c r="L11" s="13">
        <f t="shared" si="3"/>
        <v>0</v>
      </c>
      <c r="M11" s="10" t="s">
        <v>52</v>
      </c>
      <c r="N11" s="2" t="s">
        <v>87</v>
      </c>
      <c r="O11" s="2" t="s">
        <v>52</v>
      </c>
      <c r="P11" s="2" t="s">
        <v>52</v>
      </c>
      <c r="Q11" s="2" t="s">
        <v>57</v>
      </c>
      <c r="R11" s="2" t="s">
        <v>62</v>
      </c>
      <c r="S11" s="2" t="s">
        <v>62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88</v>
      </c>
      <c r="AV11" s="3">
        <v>12</v>
      </c>
    </row>
    <row r="12" spans="1:48" ht="30" customHeight="1">
      <c r="A12" s="10" t="s">
        <v>89</v>
      </c>
      <c r="B12" s="10" t="s">
        <v>52</v>
      </c>
      <c r="C12" s="10" t="s">
        <v>60</v>
      </c>
      <c r="D12" s="11">
        <v>4</v>
      </c>
      <c r="E12" s="13">
        <f>TRUNC(단가대비표!O13,0)</f>
        <v>0</v>
      </c>
      <c r="F12" s="13">
        <f t="shared" si="0"/>
        <v>0</v>
      </c>
      <c r="G12" s="13">
        <f>TRUNC(단가대비표!P13,0)</f>
        <v>0</v>
      </c>
      <c r="H12" s="13">
        <f t="shared" si="1"/>
        <v>0</v>
      </c>
      <c r="I12" s="13">
        <f>TRUNC(단가대비표!V13,0)</f>
        <v>0</v>
      </c>
      <c r="J12" s="13">
        <f t="shared" si="2"/>
        <v>0</v>
      </c>
      <c r="K12" s="13">
        <f t="shared" si="3"/>
        <v>0</v>
      </c>
      <c r="L12" s="13">
        <f t="shared" si="3"/>
        <v>0</v>
      </c>
      <c r="M12" s="10" t="s">
        <v>52</v>
      </c>
      <c r="N12" s="2" t="s">
        <v>90</v>
      </c>
      <c r="O12" s="2" t="s">
        <v>52</v>
      </c>
      <c r="P12" s="2" t="s">
        <v>52</v>
      </c>
      <c r="Q12" s="2" t="s">
        <v>57</v>
      </c>
      <c r="R12" s="2" t="s">
        <v>62</v>
      </c>
      <c r="S12" s="2" t="s">
        <v>62</v>
      </c>
      <c r="T12" s="2" t="s">
        <v>63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13</v>
      </c>
    </row>
    <row r="13" spans="1:48" ht="30" customHeight="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48" ht="30" customHeight="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</row>
    <row r="15" spans="1:48" ht="30" customHeight="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48" ht="30" customHeigh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</row>
    <row r="17" spans="1:48" ht="30" customHeight="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48" ht="30" customHeight="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1:48" ht="30" customHeight="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48" ht="30" customHeight="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48" ht="30" customHeight="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48" ht="30" customHeight="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48" ht="30" customHeight="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48" ht="30" customHeight="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1:48" ht="30" customHeight="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48" ht="30" customHeight="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  <row r="27" spans="1:48" ht="30" customHeight="1">
      <c r="A27" s="10" t="s">
        <v>92</v>
      </c>
      <c r="B27" s="11"/>
      <c r="C27" s="11"/>
      <c r="D27" s="11"/>
      <c r="E27" s="11"/>
      <c r="F27" s="13">
        <f>SUM(F5:F26)</f>
        <v>0</v>
      </c>
      <c r="G27" s="11"/>
      <c r="H27" s="13">
        <f>SUM(H5:H26)</f>
        <v>0</v>
      </c>
      <c r="I27" s="11"/>
      <c r="J27" s="13">
        <f>SUM(J5:J26)</f>
        <v>0</v>
      </c>
      <c r="K27" s="11"/>
      <c r="L27" s="13">
        <f>SUM(L5:L26)</f>
        <v>0</v>
      </c>
      <c r="M27" s="11"/>
      <c r="N27" t="s">
        <v>93</v>
      </c>
    </row>
    <row r="28" spans="1:48" ht="30" customHeight="1">
      <c r="A28" s="10" t="s">
        <v>94</v>
      </c>
      <c r="B28" s="10" t="s">
        <v>52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3"/>
      <c r="O28" s="3"/>
      <c r="P28" s="3"/>
      <c r="Q28" s="2" t="s">
        <v>95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>
      <c r="A29" s="10" t="s">
        <v>96</v>
      </c>
      <c r="B29" s="10" t="s">
        <v>97</v>
      </c>
      <c r="C29" s="10" t="s">
        <v>60</v>
      </c>
      <c r="D29" s="11">
        <v>1</v>
      </c>
      <c r="E29" s="13">
        <f>TRUNC(단가대비표!O14,0)</f>
        <v>0</v>
      </c>
      <c r="F29" s="13">
        <f t="shared" ref="F29:F45" si="4">TRUNC(E29*D29, 0)</f>
        <v>0</v>
      </c>
      <c r="G29" s="13">
        <f>TRUNC(단가대비표!P14,0)</f>
        <v>0</v>
      </c>
      <c r="H29" s="13">
        <f t="shared" ref="H29:H45" si="5">TRUNC(G29*D29, 0)</f>
        <v>0</v>
      </c>
      <c r="I29" s="13">
        <f>TRUNC(단가대비표!V14,0)</f>
        <v>0</v>
      </c>
      <c r="J29" s="13">
        <f t="shared" ref="J29:J45" si="6">TRUNC(I29*D29, 0)</f>
        <v>0</v>
      </c>
      <c r="K29" s="13">
        <f t="shared" ref="K29:K45" si="7">TRUNC(E29+G29+I29, 0)</f>
        <v>0</v>
      </c>
      <c r="L29" s="13">
        <f t="shared" ref="L29:L45" si="8">TRUNC(F29+H29+J29, 0)</f>
        <v>0</v>
      </c>
      <c r="M29" s="10" t="s">
        <v>52</v>
      </c>
      <c r="N29" s="2" t="s">
        <v>98</v>
      </c>
      <c r="O29" s="2" t="s">
        <v>52</v>
      </c>
      <c r="P29" s="2" t="s">
        <v>52</v>
      </c>
      <c r="Q29" s="2" t="s">
        <v>95</v>
      </c>
      <c r="R29" s="2" t="s">
        <v>62</v>
      </c>
      <c r="S29" s="2" t="s">
        <v>62</v>
      </c>
      <c r="T29" s="2" t="s">
        <v>63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99</v>
      </c>
      <c r="AV29" s="3">
        <v>14</v>
      </c>
    </row>
    <row r="30" spans="1:48" ht="30" customHeight="1">
      <c r="A30" s="10" t="s">
        <v>100</v>
      </c>
      <c r="B30" s="10" t="s">
        <v>101</v>
      </c>
      <c r="C30" s="10" t="s">
        <v>60</v>
      </c>
      <c r="D30" s="11">
        <v>1</v>
      </c>
      <c r="E30" s="13">
        <f>TRUNC(단가대비표!O15,0)</f>
        <v>0</v>
      </c>
      <c r="F30" s="13">
        <f t="shared" si="4"/>
        <v>0</v>
      </c>
      <c r="G30" s="13">
        <f>TRUNC(단가대비표!P15,0)</f>
        <v>0</v>
      </c>
      <c r="H30" s="13">
        <f t="shared" si="5"/>
        <v>0</v>
      </c>
      <c r="I30" s="13">
        <f>TRUNC(단가대비표!V15,0)</f>
        <v>0</v>
      </c>
      <c r="J30" s="13">
        <f t="shared" si="6"/>
        <v>0</v>
      </c>
      <c r="K30" s="13">
        <f t="shared" si="7"/>
        <v>0</v>
      </c>
      <c r="L30" s="13">
        <f t="shared" si="8"/>
        <v>0</v>
      </c>
      <c r="M30" s="10" t="s">
        <v>52</v>
      </c>
      <c r="N30" s="2" t="s">
        <v>102</v>
      </c>
      <c r="O30" s="2" t="s">
        <v>52</v>
      </c>
      <c r="P30" s="2" t="s">
        <v>52</v>
      </c>
      <c r="Q30" s="2" t="s">
        <v>95</v>
      </c>
      <c r="R30" s="2" t="s">
        <v>62</v>
      </c>
      <c r="S30" s="2" t="s">
        <v>62</v>
      </c>
      <c r="T30" s="2" t="s">
        <v>63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103</v>
      </c>
      <c r="AV30" s="3">
        <v>16</v>
      </c>
    </row>
    <row r="31" spans="1:48" ht="30" customHeight="1">
      <c r="A31" s="10" t="s">
        <v>104</v>
      </c>
      <c r="B31" s="10" t="s">
        <v>105</v>
      </c>
      <c r="C31" s="10" t="s">
        <v>106</v>
      </c>
      <c r="D31" s="11">
        <v>17</v>
      </c>
      <c r="E31" s="13">
        <f>TRUNC(단가대비표!O16,0)</f>
        <v>0</v>
      </c>
      <c r="F31" s="13">
        <f t="shared" si="4"/>
        <v>0</v>
      </c>
      <c r="G31" s="13">
        <f>TRUNC(단가대비표!P16,0)</f>
        <v>0</v>
      </c>
      <c r="H31" s="13">
        <f t="shared" si="5"/>
        <v>0</v>
      </c>
      <c r="I31" s="13">
        <f>TRUNC(단가대비표!V16,0)</f>
        <v>0</v>
      </c>
      <c r="J31" s="13">
        <f t="shared" si="6"/>
        <v>0</v>
      </c>
      <c r="K31" s="13">
        <f t="shared" si="7"/>
        <v>0</v>
      </c>
      <c r="L31" s="13">
        <f t="shared" si="8"/>
        <v>0</v>
      </c>
      <c r="M31" s="10" t="s">
        <v>52</v>
      </c>
      <c r="N31" s="2" t="s">
        <v>107</v>
      </c>
      <c r="O31" s="2" t="s">
        <v>52</v>
      </c>
      <c r="P31" s="2" t="s">
        <v>52</v>
      </c>
      <c r="Q31" s="2" t="s">
        <v>95</v>
      </c>
      <c r="R31" s="2" t="s">
        <v>62</v>
      </c>
      <c r="S31" s="2" t="s">
        <v>62</v>
      </c>
      <c r="T31" s="2" t="s">
        <v>63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108</v>
      </c>
      <c r="AV31" s="3">
        <v>17</v>
      </c>
    </row>
    <row r="32" spans="1:48" ht="30" customHeight="1">
      <c r="A32" s="10" t="s">
        <v>109</v>
      </c>
      <c r="B32" s="10" t="s">
        <v>52</v>
      </c>
      <c r="C32" s="10" t="s">
        <v>60</v>
      </c>
      <c r="D32" s="11">
        <v>24</v>
      </c>
      <c r="E32" s="13">
        <f>TRUNC(단가대비표!O17,0)</f>
        <v>0</v>
      </c>
      <c r="F32" s="13">
        <f t="shared" si="4"/>
        <v>0</v>
      </c>
      <c r="G32" s="13">
        <f>TRUNC(단가대비표!P17,0)</f>
        <v>0</v>
      </c>
      <c r="H32" s="13">
        <f t="shared" si="5"/>
        <v>0</v>
      </c>
      <c r="I32" s="13">
        <f>TRUNC(단가대비표!V17,0)</f>
        <v>0</v>
      </c>
      <c r="J32" s="13">
        <f t="shared" si="6"/>
        <v>0</v>
      </c>
      <c r="K32" s="13">
        <f t="shared" si="7"/>
        <v>0</v>
      </c>
      <c r="L32" s="13">
        <f t="shared" si="8"/>
        <v>0</v>
      </c>
      <c r="M32" s="10" t="s">
        <v>52</v>
      </c>
      <c r="N32" s="2" t="s">
        <v>110</v>
      </c>
      <c r="O32" s="2" t="s">
        <v>52</v>
      </c>
      <c r="P32" s="2" t="s">
        <v>52</v>
      </c>
      <c r="Q32" s="2" t="s">
        <v>95</v>
      </c>
      <c r="R32" s="2" t="s">
        <v>62</v>
      </c>
      <c r="S32" s="2" t="s">
        <v>62</v>
      </c>
      <c r="T32" s="2" t="s">
        <v>63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111</v>
      </c>
      <c r="AV32" s="3">
        <v>18</v>
      </c>
    </row>
    <row r="33" spans="1:48" ht="30" customHeight="1">
      <c r="A33" s="10" t="s">
        <v>112</v>
      </c>
      <c r="B33" s="10" t="s">
        <v>113</v>
      </c>
      <c r="C33" s="10" t="s">
        <v>106</v>
      </c>
      <c r="D33" s="11">
        <v>1</v>
      </c>
      <c r="E33" s="13">
        <f>TRUNC(단가대비표!O18,0)</f>
        <v>0</v>
      </c>
      <c r="F33" s="13">
        <f t="shared" si="4"/>
        <v>0</v>
      </c>
      <c r="G33" s="13">
        <f>TRUNC(단가대비표!P18,0)</f>
        <v>0</v>
      </c>
      <c r="H33" s="13">
        <f t="shared" si="5"/>
        <v>0</v>
      </c>
      <c r="I33" s="13">
        <f>TRUNC(단가대비표!V18,0)</f>
        <v>0</v>
      </c>
      <c r="J33" s="13">
        <f t="shared" si="6"/>
        <v>0</v>
      </c>
      <c r="K33" s="13">
        <f t="shared" si="7"/>
        <v>0</v>
      </c>
      <c r="L33" s="13">
        <f t="shared" si="8"/>
        <v>0</v>
      </c>
      <c r="M33" s="10" t="s">
        <v>52</v>
      </c>
      <c r="N33" s="2" t="s">
        <v>114</v>
      </c>
      <c r="O33" s="2" t="s">
        <v>52</v>
      </c>
      <c r="P33" s="2" t="s">
        <v>52</v>
      </c>
      <c r="Q33" s="2" t="s">
        <v>95</v>
      </c>
      <c r="R33" s="2" t="s">
        <v>62</v>
      </c>
      <c r="S33" s="2" t="s">
        <v>62</v>
      </c>
      <c r="T33" s="2" t="s">
        <v>63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115</v>
      </c>
      <c r="AV33" s="3">
        <v>19</v>
      </c>
    </row>
    <row r="34" spans="1:48" ht="30" customHeight="1">
      <c r="A34" s="10" t="s">
        <v>112</v>
      </c>
      <c r="B34" s="10" t="s">
        <v>116</v>
      </c>
      <c r="C34" s="10" t="s">
        <v>106</v>
      </c>
      <c r="D34" s="11">
        <v>1</v>
      </c>
      <c r="E34" s="13">
        <f>TRUNC(단가대비표!O19,0)</f>
        <v>0</v>
      </c>
      <c r="F34" s="13">
        <f t="shared" si="4"/>
        <v>0</v>
      </c>
      <c r="G34" s="13">
        <f>TRUNC(단가대비표!P19,0)</f>
        <v>0</v>
      </c>
      <c r="H34" s="13">
        <f t="shared" si="5"/>
        <v>0</v>
      </c>
      <c r="I34" s="13">
        <f>TRUNC(단가대비표!V19,0)</f>
        <v>0</v>
      </c>
      <c r="J34" s="13">
        <f t="shared" si="6"/>
        <v>0</v>
      </c>
      <c r="K34" s="13">
        <f t="shared" si="7"/>
        <v>0</v>
      </c>
      <c r="L34" s="13">
        <f t="shared" si="8"/>
        <v>0</v>
      </c>
      <c r="M34" s="10" t="s">
        <v>52</v>
      </c>
      <c r="N34" s="2" t="s">
        <v>117</v>
      </c>
      <c r="O34" s="2" t="s">
        <v>52</v>
      </c>
      <c r="P34" s="2" t="s">
        <v>52</v>
      </c>
      <c r="Q34" s="2" t="s">
        <v>95</v>
      </c>
      <c r="R34" s="2" t="s">
        <v>62</v>
      </c>
      <c r="S34" s="2" t="s">
        <v>62</v>
      </c>
      <c r="T34" s="2" t="s">
        <v>63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118</v>
      </c>
      <c r="AV34" s="3">
        <v>20</v>
      </c>
    </row>
    <row r="35" spans="1:48" ht="30" customHeight="1">
      <c r="A35" s="10" t="s">
        <v>112</v>
      </c>
      <c r="B35" s="10" t="s">
        <v>119</v>
      </c>
      <c r="C35" s="10" t="s">
        <v>106</v>
      </c>
      <c r="D35" s="11">
        <v>1</v>
      </c>
      <c r="E35" s="13">
        <f>TRUNC(단가대비표!O20,0)</f>
        <v>0</v>
      </c>
      <c r="F35" s="13">
        <f t="shared" si="4"/>
        <v>0</v>
      </c>
      <c r="G35" s="13">
        <f>TRUNC(단가대비표!P20,0)</f>
        <v>0</v>
      </c>
      <c r="H35" s="13">
        <f t="shared" si="5"/>
        <v>0</v>
      </c>
      <c r="I35" s="13">
        <f>TRUNC(단가대비표!V20,0)</f>
        <v>0</v>
      </c>
      <c r="J35" s="13">
        <f t="shared" si="6"/>
        <v>0</v>
      </c>
      <c r="K35" s="13">
        <f t="shared" si="7"/>
        <v>0</v>
      </c>
      <c r="L35" s="13">
        <f t="shared" si="8"/>
        <v>0</v>
      </c>
      <c r="M35" s="10" t="s">
        <v>52</v>
      </c>
      <c r="N35" s="2" t="s">
        <v>120</v>
      </c>
      <c r="O35" s="2" t="s">
        <v>52</v>
      </c>
      <c r="P35" s="2" t="s">
        <v>52</v>
      </c>
      <c r="Q35" s="2" t="s">
        <v>95</v>
      </c>
      <c r="R35" s="2" t="s">
        <v>62</v>
      </c>
      <c r="S35" s="2" t="s">
        <v>62</v>
      </c>
      <c r="T35" s="2" t="s">
        <v>63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121</v>
      </c>
      <c r="AV35" s="3">
        <v>21</v>
      </c>
    </row>
    <row r="36" spans="1:48" ht="30" customHeight="1">
      <c r="A36" s="10" t="s">
        <v>112</v>
      </c>
      <c r="B36" s="10" t="s">
        <v>122</v>
      </c>
      <c r="C36" s="10" t="s">
        <v>106</v>
      </c>
      <c r="D36" s="11">
        <v>2</v>
      </c>
      <c r="E36" s="13">
        <f>TRUNC(단가대비표!O21,0)</f>
        <v>0</v>
      </c>
      <c r="F36" s="13">
        <f t="shared" si="4"/>
        <v>0</v>
      </c>
      <c r="G36" s="13">
        <f>TRUNC(단가대비표!P21,0)</f>
        <v>0</v>
      </c>
      <c r="H36" s="13">
        <f t="shared" si="5"/>
        <v>0</v>
      </c>
      <c r="I36" s="13">
        <f>TRUNC(단가대비표!V21,0)</f>
        <v>0</v>
      </c>
      <c r="J36" s="13">
        <f t="shared" si="6"/>
        <v>0</v>
      </c>
      <c r="K36" s="13">
        <f t="shared" si="7"/>
        <v>0</v>
      </c>
      <c r="L36" s="13">
        <f t="shared" si="8"/>
        <v>0</v>
      </c>
      <c r="M36" s="10" t="s">
        <v>52</v>
      </c>
      <c r="N36" s="2" t="s">
        <v>123</v>
      </c>
      <c r="O36" s="2" t="s">
        <v>52</v>
      </c>
      <c r="P36" s="2" t="s">
        <v>52</v>
      </c>
      <c r="Q36" s="2" t="s">
        <v>95</v>
      </c>
      <c r="R36" s="2" t="s">
        <v>62</v>
      </c>
      <c r="S36" s="2" t="s">
        <v>62</v>
      </c>
      <c r="T36" s="2" t="s">
        <v>63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124</v>
      </c>
      <c r="AV36" s="3">
        <v>22</v>
      </c>
    </row>
    <row r="37" spans="1:48" ht="30" customHeight="1">
      <c r="A37" s="10" t="s">
        <v>112</v>
      </c>
      <c r="B37" s="10" t="s">
        <v>125</v>
      </c>
      <c r="C37" s="10" t="s">
        <v>106</v>
      </c>
      <c r="D37" s="11">
        <v>1</v>
      </c>
      <c r="E37" s="13">
        <f>TRUNC(단가대비표!O22,0)</f>
        <v>0</v>
      </c>
      <c r="F37" s="13">
        <f t="shared" si="4"/>
        <v>0</v>
      </c>
      <c r="G37" s="13">
        <f>TRUNC(단가대비표!P22,0)</f>
        <v>0</v>
      </c>
      <c r="H37" s="13">
        <f t="shared" si="5"/>
        <v>0</v>
      </c>
      <c r="I37" s="13">
        <f>TRUNC(단가대비표!V22,0)</f>
        <v>0</v>
      </c>
      <c r="J37" s="13">
        <f t="shared" si="6"/>
        <v>0</v>
      </c>
      <c r="K37" s="13">
        <f t="shared" si="7"/>
        <v>0</v>
      </c>
      <c r="L37" s="13">
        <f t="shared" si="8"/>
        <v>0</v>
      </c>
      <c r="M37" s="10" t="s">
        <v>52</v>
      </c>
      <c r="N37" s="2" t="s">
        <v>126</v>
      </c>
      <c r="O37" s="2" t="s">
        <v>52</v>
      </c>
      <c r="P37" s="2" t="s">
        <v>52</v>
      </c>
      <c r="Q37" s="2" t="s">
        <v>95</v>
      </c>
      <c r="R37" s="2" t="s">
        <v>62</v>
      </c>
      <c r="S37" s="2" t="s">
        <v>62</v>
      </c>
      <c r="T37" s="2" t="s">
        <v>63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52</v>
      </c>
      <c r="AS37" s="2" t="s">
        <v>52</v>
      </c>
      <c r="AT37" s="3"/>
      <c r="AU37" s="2" t="s">
        <v>127</v>
      </c>
      <c r="AV37" s="3">
        <v>23</v>
      </c>
    </row>
    <row r="38" spans="1:48" ht="30" customHeight="1">
      <c r="A38" s="10" t="s">
        <v>112</v>
      </c>
      <c r="B38" s="10" t="s">
        <v>128</v>
      </c>
      <c r="C38" s="10" t="s">
        <v>106</v>
      </c>
      <c r="D38" s="11">
        <v>1</v>
      </c>
      <c r="E38" s="13">
        <f>TRUNC(단가대비표!O23,0)</f>
        <v>0</v>
      </c>
      <c r="F38" s="13">
        <f t="shared" si="4"/>
        <v>0</v>
      </c>
      <c r="G38" s="13">
        <f>TRUNC(단가대비표!P23,0)</f>
        <v>0</v>
      </c>
      <c r="H38" s="13">
        <f t="shared" si="5"/>
        <v>0</v>
      </c>
      <c r="I38" s="13">
        <f>TRUNC(단가대비표!V23,0)</f>
        <v>0</v>
      </c>
      <c r="J38" s="13">
        <f t="shared" si="6"/>
        <v>0</v>
      </c>
      <c r="K38" s="13">
        <f t="shared" si="7"/>
        <v>0</v>
      </c>
      <c r="L38" s="13">
        <f t="shared" si="8"/>
        <v>0</v>
      </c>
      <c r="M38" s="10" t="s">
        <v>52</v>
      </c>
      <c r="N38" s="2" t="s">
        <v>129</v>
      </c>
      <c r="O38" s="2" t="s">
        <v>52</v>
      </c>
      <c r="P38" s="2" t="s">
        <v>52</v>
      </c>
      <c r="Q38" s="2" t="s">
        <v>95</v>
      </c>
      <c r="R38" s="2" t="s">
        <v>62</v>
      </c>
      <c r="S38" s="2" t="s">
        <v>62</v>
      </c>
      <c r="T38" s="2" t="s">
        <v>63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52</v>
      </c>
      <c r="AS38" s="2" t="s">
        <v>52</v>
      </c>
      <c r="AT38" s="3"/>
      <c r="AU38" s="2" t="s">
        <v>130</v>
      </c>
      <c r="AV38" s="3">
        <v>24</v>
      </c>
    </row>
    <row r="39" spans="1:48" ht="30" customHeight="1">
      <c r="A39" s="10" t="s">
        <v>112</v>
      </c>
      <c r="B39" s="10" t="s">
        <v>131</v>
      </c>
      <c r="C39" s="10" t="s">
        <v>106</v>
      </c>
      <c r="D39" s="11">
        <v>1</v>
      </c>
      <c r="E39" s="13">
        <f>TRUNC(단가대비표!O24,0)</f>
        <v>0</v>
      </c>
      <c r="F39" s="13">
        <f t="shared" si="4"/>
        <v>0</v>
      </c>
      <c r="G39" s="13">
        <f>TRUNC(단가대비표!P24,0)</f>
        <v>0</v>
      </c>
      <c r="H39" s="13">
        <f t="shared" si="5"/>
        <v>0</v>
      </c>
      <c r="I39" s="13">
        <f>TRUNC(단가대비표!V24,0)</f>
        <v>0</v>
      </c>
      <c r="J39" s="13">
        <f t="shared" si="6"/>
        <v>0</v>
      </c>
      <c r="K39" s="13">
        <f t="shared" si="7"/>
        <v>0</v>
      </c>
      <c r="L39" s="13">
        <f t="shared" si="8"/>
        <v>0</v>
      </c>
      <c r="M39" s="10" t="s">
        <v>52</v>
      </c>
      <c r="N39" s="2" t="s">
        <v>132</v>
      </c>
      <c r="O39" s="2" t="s">
        <v>52</v>
      </c>
      <c r="P39" s="2" t="s">
        <v>52</v>
      </c>
      <c r="Q39" s="2" t="s">
        <v>95</v>
      </c>
      <c r="R39" s="2" t="s">
        <v>62</v>
      </c>
      <c r="S39" s="2" t="s">
        <v>62</v>
      </c>
      <c r="T39" s="2" t="s">
        <v>63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52</v>
      </c>
      <c r="AS39" s="2" t="s">
        <v>52</v>
      </c>
      <c r="AT39" s="3"/>
      <c r="AU39" s="2" t="s">
        <v>133</v>
      </c>
      <c r="AV39" s="3">
        <v>25</v>
      </c>
    </row>
    <row r="40" spans="1:48" ht="30" customHeight="1">
      <c r="A40" s="10" t="s">
        <v>112</v>
      </c>
      <c r="B40" s="10" t="s">
        <v>134</v>
      </c>
      <c r="C40" s="10" t="s">
        <v>106</v>
      </c>
      <c r="D40" s="11">
        <v>1</v>
      </c>
      <c r="E40" s="13">
        <f>TRUNC(단가대비표!O25,0)</f>
        <v>0</v>
      </c>
      <c r="F40" s="13">
        <f t="shared" si="4"/>
        <v>0</v>
      </c>
      <c r="G40" s="13">
        <f>TRUNC(단가대비표!P25,0)</f>
        <v>0</v>
      </c>
      <c r="H40" s="13">
        <f t="shared" si="5"/>
        <v>0</v>
      </c>
      <c r="I40" s="13">
        <f>TRUNC(단가대비표!V25,0)</f>
        <v>0</v>
      </c>
      <c r="J40" s="13">
        <f t="shared" si="6"/>
        <v>0</v>
      </c>
      <c r="K40" s="13">
        <f t="shared" si="7"/>
        <v>0</v>
      </c>
      <c r="L40" s="13">
        <f t="shared" si="8"/>
        <v>0</v>
      </c>
      <c r="M40" s="10" t="s">
        <v>52</v>
      </c>
      <c r="N40" s="2" t="s">
        <v>135</v>
      </c>
      <c r="O40" s="2" t="s">
        <v>52</v>
      </c>
      <c r="P40" s="2" t="s">
        <v>52</v>
      </c>
      <c r="Q40" s="2" t="s">
        <v>95</v>
      </c>
      <c r="R40" s="2" t="s">
        <v>62</v>
      </c>
      <c r="S40" s="2" t="s">
        <v>62</v>
      </c>
      <c r="T40" s="2" t="s">
        <v>63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52</v>
      </c>
      <c r="AS40" s="2" t="s">
        <v>52</v>
      </c>
      <c r="AT40" s="3"/>
      <c r="AU40" s="2" t="s">
        <v>136</v>
      </c>
      <c r="AV40" s="3">
        <v>26</v>
      </c>
    </row>
    <row r="41" spans="1:48" ht="30" customHeight="1">
      <c r="A41" s="10" t="s">
        <v>112</v>
      </c>
      <c r="B41" s="10" t="s">
        <v>137</v>
      </c>
      <c r="C41" s="10" t="s">
        <v>106</v>
      </c>
      <c r="D41" s="11">
        <v>1</v>
      </c>
      <c r="E41" s="13">
        <f>TRUNC(단가대비표!O26,0)</f>
        <v>0</v>
      </c>
      <c r="F41" s="13">
        <f t="shared" si="4"/>
        <v>0</v>
      </c>
      <c r="G41" s="13">
        <f>TRUNC(단가대비표!P26,0)</f>
        <v>0</v>
      </c>
      <c r="H41" s="13">
        <f t="shared" si="5"/>
        <v>0</v>
      </c>
      <c r="I41" s="13">
        <f>TRUNC(단가대비표!V26,0)</f>
        <v>0</v>
      </c>
      <c r="J41" s="13">
        <f t="shared" si="6"/>
        <v>0</v>
      </c>
      <c r="K41" s="13">
        <f t="shared" si="7"/>
        <v>0</v>
      </c>
      <c r="L41" s="13">
        <f t="shared" si="8"/>
        <v>0</v>
      </c>
      <c r="M41" s="10" t="s">
        <v>52</v>
      </c>
      <c r="N41" s="2" t="s">
        <v>138</v>
      </c>
      <c r="O41" s="2" t="s">
        <v>52</v>
      </c>
      <c r="P41" s="2" t="s">
        <v>52</v>
      </c>
      <c r="Q41" s="2" t="s">
        <v>95</v>
      </c>
      <c r="R41" s="2" t="s">
        <v>62</v>
      </c>
      <c r="S41" s="2" t="s">
        <v>62</v>
      </c>
      <c r="T41" s="2" t="s">
        <v>63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52</v>
      </c>
      <c r="AS41" s="2" t="s">
        <v>52</v>
      </c>
      <c r="AT41" s="3"/>
      <c r="AU41" s="2" t="s">
        <v>139</v>
      </c>
      <c r="AV41" s="3">
        <v>27</v>
      </c>
    </row>
    <row r="42" spans="1:48" ht="30" customHeight="1">
      <c r="A42" s="10" t="s">
        <v>112</v>
      </c>
      <c r="B42" s="10" t="s">
        <v>140</v>
      </c>
      <c r="C42" s="10" t="s">
        <v>106</v>
      </c>
      <c r="D42" s="11">
        <v>3</v>
      </c>
      <c r="E42" s="13">
        <f>TRUNC(단가대비표!O27,0)</f>
        <v>0</v>
      </c>
      <c r="F42" s="13">
        <f t="shared" si="4"/>
        <v>0</v>
      </c>
      <c r="G42" s="13">
        <f>TRUNC(단가대비표!P27,0)</f>
        <v>0</v>
      </c>
      <c r="H42" s="13">
        <f t="shared" si="5"/>
        <v>0</v>
      </c>
      <c r="I42" s="13">
        <f>TRUNC(단가대비표!V27,0)</f>
        <v>0</v>
      </c>
      <c r="J42" s="13">
        <f t="shared" si="6"/>
        <v>0</v>
      </c>
      <c r="K42" s="13">
        <f t="shared" si="7"/>
        <v>0</v>
      </c>
      <c r="L42" s="13">
        <f t="shared" si="8"/>
        <v>0</v>
      </c>
      <c r="M42" s="10" t="s">
        <v>52</v>
      </c>
      <c r="N42" s="2" t="s">
        <v>141</v>
      </c>
      <c r="O42" s="2" t="s">
        <v>52</v>
      </c>
      <c r="P42" s="2" t="s">
        <v>52</v>
      </c>
      <c r="Q42" s="2" t="s">
        <v>95</v>
      </c>
      <c r="R42" s="2" t="s">
        <v>62</v>
      </c>
      <c r="S42" s="2" t="s">
        <v>62</v>
      </c>
      <c r="T42" s="2" t="s">
        <v>63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52</v>
      </c>
      <c r="AS42" s="2" t="s">
        <v>52</v>
      </c>
      <c r="AT42" s="3"/>
      <c r="AU42" s="2" t="s">
        <v>142</v>
      </c>
      <c r="AV42" s="3">
        <v>28</v>
      </c>
    </row>
    <row r="43" spans="1:48" ht="30" customHeight="1">
      <c r="A43" s="10" t="s">
        <v>112</v>
      </c>
      <c r="B43" s="10" t="s">
        <v>143</v>
      </c>
      <c r="C43" s="10" t="s">
        <v>106</v>
      </c>
      <c r="D43" s="11">
        <v>1</v>
      </c>
      <c r="E43" s="13">
        <f>TRUNC(단가대비표!O28,0)</f>
        <v>0</v>
      </c>
      <c r="F43" s="13">
        <f t="shared" si="4"/>
        <v>0</v>
      </c>
      <c r="G43" s="13">
        <f>TRUNC(단가대비표!P28,0)</f>
        <v>0</v>
      </c>
      <c r="H43" s="13">
        <f t="shared" si="5"/>
        <v>0</v>
      </c>
      <c r="I43" s="13">
        <f>TRUNC(단가대비표!V28,0)</f>
        <v>0</v>
      </c>
      <c r="J43" s="13">
        <f t="shared" si="6"/>
        <v>0</v>
      </c>
      <c r="K43" s="13">
        <f t="shared" si="7"/>
        <v>0</v>
      </c>
      <c r="L43" s="13">
        <f t="shared" si="8"/>
        <v>0</v>
      </c>
      <c r="M43" s="10" t="s">
        <v>52</v>
      </c>
      <c r="N43" s="2" t="s">
        <v>144</v>
      </c>
      <c r="O43" s="2" t="s">
        <v>52</v>
      </c>
      <c r="P43" s="2" t="s">
        <v>52</v>
      </c>
      <c r="Q43" s="2" t="s">
        <v>95</v>
      </c>
      <c r="R43" s="2" t="s">
        <v>62</v>
      </c>
      <c r="S43" s="2" t="s">
        <v>62</v>
      </c>
      <c r="T43" s="2" t="s">
        <v>63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52</v>
      </c>
      <c r="AS43" s="2" t="s">
        <v>52</v>
      </c>
      <c r="AT43" s="3"/>
      <c r="AU43" s="2" t="s">
        <v>145</v>
      </c>
      <c r="AV43" s="3">
        <v>29</v>
      </c>
    </row>
    <row r="44" spans="1:48" ht="30" customHeight="1">
      <c r="A44" s="10" t="s">
        <v>112</v>
      </c>
      <c r="B44" s="10" t="s">
        <v>146</v>
      </c>
      <c r="C44" s="10" t="s">
        <v>106</v>
      </c>
      <c r="D44" s="11">
        <v>6</v>
      </c>
      <c r="E44" s="13">
        <f>TRUNC(단가대비표!O29,0)</f>
        <v>0</v>
      </c>
      <c r="F44" s="13">
        <f t="shared" si="4"/>
        <v>0</v>
      </c>
      <c r="G44" s="13">
        <f>TRUNC(단가대비표!P29,0)</f>
        <v>0</v>
      </c>
      <c r="H44" s="13">
        <f t="shared" si="5"/>
        <v>0</v>
      </c>
      <c r="I44" s="13">
        <f>TRUNC(단가대비표!V29,0)</f>
        <v>0</v>
      </c>
      <c r="J44" s="13">
        <f t="shared" si="6"/>
        <v>0</v>
      </c>
      <c r="K44" s="13">
        <f t="shared" si="7"/>
        <v>0</v>
      </c>
      <c r="L44" s="13">
        <f t="shared" si="8"/>
        <v>0</v>
      </c>
      <c r="M44" s="10" t="s">
        <v>52</v>
      </c>
      <c r="N44" s="2" t="s">
        <v>147</v>
      </c>
      <c r="O44" s="2" t="s">
        <v>52</v>
      </c>
      <c r="P44" s="2" t="s">
        <v>52</v>
      </c>
      <c r="Q44" s="2" t="s">
        <v>95</v>
      </c>
      <c r="R44" s="2" t="s">
        <v>62</v>
      </c>
      <c r="S44" s="2" t="s">
        <v>62</v>
      </c>
      <c r="T44" s="2" t="s">
        <v>63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52</v>
      </c>
      <c r="AS44" s="2" t="s">
        <v>52</v>
      </c>
      <c r="AT44" s="3"/>
      <c r="AU44" s="2" t="s">
        <v>148</v>
      </c>
      <c r="AV44" s="3">
        <v>30</v>
      </c>
    </row>
    <row r="45" spans="1:48" ht="30" customHeight="1">
      <c r="A45" s="10" t="s">
        <v>149</v>
      </c>
      <c r="B45" s="10" t="s">
        <v>52</v>
      </c>
      <c r="C45" s="10" t="s">
        <v>83</v>
      </c>
      <c r="D45" s="11">
        <v>4</v>
      </c>
      <c r="E45" s="13">
        <f>TRUNC(단가대비표!O30,0)</f>
        <v>0</v>
      </c>
      <c r="F45" s="13">
        <f t="shared" si="4"/>
        <v>0</v>
      </c>
      <c r="G45" s="13">
        <f>TRUNC(단가대비표!P30,0)</f>
        <v>0</v>
      </c>
      <c r="H45" s="13">
        <f t="shared" si="5"/>
        <v>0</v>
      </c>
      <c r="I45" s="13">
        <f>TRUNC(단가대비표!V30,0)</f>
        <v>0</v>
      </c>
      <c r="J45" s="13">
        <f t="shared" si="6"/>
        <v>0</v>
      </c>
      <c r="K45" s="13">
        <f t="shared" si="7"/>
        <v>0</v>
      </c>
      <c r="L45" s="13">
        <f t="shared" si="8"/>
        <v>0</v>
      </c>
      <c r="M45" s="10" t="s">
        <v>52</v>
      </c>
      <c r="N45" s="2" t="s">
        <v>150</v>
      </c>
      <c r="O45" s="2" t="s">
        <v>52</v>
      </c>
      <c r="P45" s="2" t="s">
        <v>52</v>
      </c>
      <c r="Q45" s="2" t="s">
        <v>95</v>
      </c>
      <c r="R45" s="2" t="s">
        <v>62</v>
      </c>
      <c r="S45" s="2" t="s">
        <v>62</v>
      </c>
      <c r="T45" s="2" t="s">
        <v>63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52</v>
      </c>
      <c r="AS45" s="2" t="s">
        <v>52</v>
      </c>
      <c r="AT45" s="3"/>
      <c r="AU45" s="2" t="s">
        <v>151</v>
      </c>
      <c r="AV45" s="3">
        <v>31</v>
      </c>
    </row>
    <row r="46" spans="1:48" ht="30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48" ht="30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48" ht="30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48" ht="30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48" ht="30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48" ht="30" customHeight="1">
      <c r="A51" s="10" t="s">
        <v>92</v>
      </c>
      <c r="B51" s="11"/>
      <c r="C51" s="11"/>
      <c r="D51" s="11"/>
      <c r="E51" s="11"/>
      <c r="F51" s="13">
        <f>SUM(F29:F50)</f>
        <v>0</v>
      </c>
      <c r="G51" s="11"/>
      <c r="H51" s="13">
        <f>SUM(H29:H50)</f>
        <v>0</v>
      </c>
      <c r="I51" s="11"/>
      <c r="J51" s="13">
        <f>SUM(J29:J50)</f>
        <v>0</v>
      </c>
      <c r="K51" s="11"/>
      <c r="L51" s="13">
        <f>SUM(L29:L50)</f>
        <v>0</v>
      </c>
      <c r="M51" s="11"/>
      <c r="N51" t="s">
        <v>93</v>
      </c>
    </row>
    <row r="52" spans="1:48" ht="30" customHeight="1">
      <c r="A52" s="10" t="s">
        <v>152</v>
      </c>
      <c r="B52" s="10" t="s">
        <v>52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3"/>
      <c r="O52" s="3"/>
      <c r="P52" s="3"/>
      <c r="Q52" s="2" t="s">
        <v>153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>
      <c r="A53" s="10" t="s">
        <v>154</v>
      </c>
      <c r="B53" s="10" t="s">
        <v>155</v>
      </c>
      <c r="C53" s="10" t="s">
        <v>60</v>
      </c>
      <c r="D53" s="11">
        <v>40</v>
      </c>
      <c r="E53" s="13">
        <f>TRUNC(단가대비표!O31,0)</f>
        <v>0</v>
      </c>
      <c r="F53" s="13">
        <f t="shared" ref="F53:F59" si="9">TRUNC(E53*D53, 0)</f>
        <v>0</v>
      </c>
      <c r="G53" s="13">
        <f>TRUNC(단가대비표!P31,0)</f>
        <v>0</v>
      </c>
      <c r="H53" s="13">
        <f t="shared" ref="H53:H59" si="10">TRUNC(G53*D53, 0)</f>
        <v>0</v>
      </c>
      <c r="I53" s="13">
        <f>TRUNC(단가대비표!V31,0)</f>
        <v>0</v>
      </c>
      <c r="J53" s="13">
        <f t="shared" ref="J53:J59" si="11">TRUNC(I53*D53, 0)</f>
        <v>0</v>
      </c>
      <c r="K53" s="13">
        <f t="shared" ref="K53:L59" si="12">TRUNC(E53+G53+I53, 0)</f>
        <v>0</v>
      </c>
      <c r="L53" s="13">
        <f t="shared" si="12"/>
        <v>0</v>
      </c>
      <c r="M53" s="10" t="s">
        <v>52</v>
      </c>
      <c r="N53" s="2" t="s">
        <v>156</v>
      </c>
      <c r="O53" s="2" t="s">
        <v>52</v>
      </c>
      <c r="P53" s="2" t="s">
        <v>52</v>
      </c>
      <c r="Q53" s="2" t="s">
        <v>153</v>
      </c>
      <c r="R53" s="2" t="s">
        <v>62</v>
      </c>
      <c r="S53" s="2" t="s">
        <v>62</v>
      </c>
      <c r="T53" s="2" t="s">
        <v>63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157</v>
      </c>
      <c r="AV53" s="3">
        <v>33</v>
      </c>
    </row>
    <row r="54" spans="1:48" ht="30" customHeight="1">
      <c r="A54" s="10" t="s">
        <v>158</v>
      </c>
      <c r="B54" s="10" t="s">
        <v>159</v>
      </c>
      <c r="C54" s="10" t="s">
        <v>106</v>
      </c>
      <c r="D54" s="11">
        <v>1</v>
      </c>
      <c r="E54" s="13">
        <f>TRUNC(단가대비표!O32,0)</f>
        <v>0</v>
      </c>
      <c r="F54" s="13">
        <f t="shared" si="9"/>
        <v>0</v>
      </c>
      <c r="G54" s="13">
        <f>TRUNC(단가대비표!P32,0)</f>
        <v>0</v>
      </c>
      <c r="H54" s="13">
        <f t="shared" si="10"/>
        <v>0</v>
      </c>
      <c r="I54" s="13">
        <f>TRUNC(단가대비표!V32,0)</f>
        <v>0</v>
      </c>
      <c r="J54" s="13">
        <f t="shared" si="11"/>
        <v>0</v>
      </c>
      <c r="K54" s="13">
        <f t="shared" si="12"/>
        <v>0</v>
      </c>
      <c r="L54" s="13">
        <f t="shared" si="12"/>
        <v>0</v>
      </c>
      <c r="M54" s="10" t="s">
        <v>52</v>
      </c>
      <c r="N54" s="2" t="s">
        <v>160</v>
      </c>
      <c r="O54" s="2" t="s">
        <v>52</v>
      </c>
      <c r="P54" s="2" t="s">
        <v>52</v>
      </c>
      <c r="Q54" s="2" t="s">
        <v>153</v>
      </c>
      <c r="R54" s="2" t="s">
        <v>62</v>
      </c>
      <c r="S54" s="2" t="s">
        <v>62</v>
      </c>
      <c r="T54" s="2" t="s">
        <v>63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161</v>
      </c>
      <c r="AV54" s="3">
        <v>34</v>
      </c>
    </row>
    <row r="55" spans="1:48" ht="30" customHeight="1">
      <c r="A55" s="10" t="s">
        <v>158</v>
      </c>
      <c r="B55" s="10" t="s">
        <v>162</v>
      </c>
      <c r="C55" s="10" t="s">
        <v>106</v>
      </c>
      <c r="D55" s="11">
        <v>1</v>
      </c>
      <c r="E55" s="13">
        <f>TRUNC(단가대비표!O33,0)</f>
        <v>0</v>
      </c>
      <c r="F55" s="13">
        <f t="shared" si="9"/>
        <v>0</v>
      </c>
      <c r="G55" s="13">
        <f>TRUNC(단가대비표!P33,0)</f>
        <v>0</v>
      </c>
      <c r="H55" s="13">
        <f t="shared" si="10"/>
        <v>0</v>
      </c>
      <c r="I55" s="13">
        <f>TRUNC(단가대비표!V33,0)</f>
        <v>0</v>
      </c>
      <c r="J55" s="13">
        <f t="shared" si="11"/>
        <v>0</v>
      </c>
      <c r="K55" s="13">
        <f t="shared" si="12"/>
        <v>0</v>
      </c>
      <c r="L55" s="13">
        <f t="shared" si="12"/>
        <v>0</v>
      </c>
      <c r="M55" s="10" t="s">
        <v>52</v>
      </c>
      <c r="N55" s="2" t="s">
        <v>163</v>
      </c>
      <c r="O55" s="2" t="s">
        <v>52</v>
      </c>
      <c r="P55" s="2" t="s">
        <v>52</v>
      </c>
      <c r="Q55" s="2" t="s">
        <v>153</v>
      </c>
      <c r="R55" s="2" t="s">
        <v>62</v>
      </c>
      <c r="S55" s="2" t="s">
        <v>62</v>
      </c>
      <c r="T55" s="2" t="s">
        <v>63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164</v>
      </c>
      <c r="AV55" s="3">
        <v>35</v>
      </c>
    </row>
    <row r="56" spans="1:48" ht="30" customHeight="1">
      <c r="A56" s="10" t="s">
        <v>158</v>
      </c>
      <c r="B56" s="10" t="s">
        <v>116</v>
      </c>
      <c r="C56" s="10" t="s">
        <v>106</v>
      </c>
      <c r="D56" s="11">
        <v>1</v>
      </c>
      <c r="E56" s="13">
        <f>TRUNC(단가대비표!O34,0)</f>
        <v>0</v>
      </c>
      <c r="F56" s="13">
        <f t="shared" si="9"/>
        <v>0</v>
      </c>
      <c r="G56" s="13">
        <f>TRUNC(단가대비표!P34,0)</f>
        <v>0</v>
      </c>
      <c r="H56" s="13">
        <f t="shared" si="10"/>
        <v>0</v>
      </c>
      <c r="I56" s="13">
        <f>TRUNC(단가대비표!V34,0)</f>
        <v>0</v>
      </c>
      <c r="J56" s="13">
        <f t="shared" si="11"/>
        <v>0</v>
      </c>
      <c r="K56" s="13">
        <f t="shared" si="12"/>
        <v>0</v>
      </c>
      <c r="L56" s="13">
        <f t="shared" si="12"/>
        <v>0</v>
      </c>
      <c r="M56" s="10" t="s">
        <v>52</v>
      </c>
      <c r="N56" s="2" t="s">
        <v>165</v>
      </c>
      <c r="O56" s="2" t="s">
        <v>52</v>
      </c>
      <c r="P56" s="2" t="s">
        <v>52</v>
      </c>
      <c r="Q56" s="2" t="s">
        <v>153</v>
      </c>
      <c r="R56" s="2" t="s">
        <v>62</v>
      </c>
      <c r="S56" s="2" t="s">
        <v>62</v>
      </c>
      <c r="T56" s="2" t="s">
        <v>63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166</v>
      </c>
      <c r="AV56" s="3">
        <v>36</v>
      </c>
    </row>
    <row r="57" spans="1:48" ht="30" customHeight="1">
      <c r="A57" s="10" t="s">
        <v>167</v>
      </c>
      <c r="B57" s="10" t="s">
        <v>168</v>
      </c>
      <c r="C57" s="10" t="s">
        <v>78</v>
      </c>
      <c r="D57" s="11">
        <v>340</v>
      </c>
      <c r="E57" s="13">
        <f>TRUNC(단가대비표!O35,0)</f>
        <v>0</v>
      </c>
      <c r="F57" s="13">
        <f t="shared" si="9"/>
        <v>0</v>
      </c>
      <c r="G57" s="13">
        <f>TRUNC(단가대비표!P35,0)</f>
        <v>0</v>
      </c>
      <c r="H57" s="13">
        <f t="shared" si="10"/>
        <v>0</v>
      </c>
      <c r="I57" s="13">
        <f>TRUNC(단가대비표!V35,0)</f>
        <v>0</v>
      </c>
      <c r="J57" s="13">
        <f t="shared" si="11"/>
        <v>0</v>
      </c>
      <c r="K57" s="13">
        <f t="shared" si="12"/>
        <v>0</v>
      </c>
      <c r="L57" s="13">
        <f t="shared" si="12"/>
        <v>0</v>
      </c>
      <c r="M57" s="10" t="s">
        <v>52</v>
      </c>
      <c r="N57" s="2" t="s">
        <v>169</v>
      </c>
      <c r="O57" s="2" t="s">
        <v>52</v>
      </c>
      <c r="P57" s="2" t="s">
        <v>52</v>
      </c>
      <c r="Q57" s="2" t="s">
        <v>153</v>
      </c>
      <c r="R57" s="2" t="s">
        <v>62</v>
      </c>
      <c r="S57" s="2" t="s">
        <v>62</v>
      </c>
      <c r="T57" s="2" t="s">
        <v>63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170</v>
      </c>
      <c r="AV57" s="3">
        <v>37</v>
      </c>
    </row>
    <row r="58" spans="1:48" ht="30" customHeight="1">
      <c r="A58" s="10" t="s">
        <v>171</v>
      </c>
      <c r="B58" s="10" t="s">
        <v>168</v>
      </c>
      <c r="C58" s="10" t="s">
        <v>78</v>
      </c>
      <c r="D58" s="11">
        <v>70</v>
      </c>
      <c r="E58" s="13">
        <f>TRUNC(단가대비표!O36,0)</f>
        <v>0</v>
      </c>
      <c r="F58" s="13">
        <f t="shared" si="9"/>
        <v>0</v>
      </c>
      <c r="G58" s="13">
        <f>TRUNC(단가대비표!P36,0)</f>
        <v>0</v>
      </c>
      <c r="H58" s="13">
        <f t="shared" si="10"/>
        <v>0</v>
      </c>
      <c r="I58" s="13">
        <f>TRUNC(단가대비표!V36,0)</f>
        <v>0</v>
      </c>
      <c r="J58" s="13">
        <f t="shared" si="11"/>
        <v>0</v>
      </c>
      <c r="K58" s="13">
        <f t="shared" si="12"/>
        <v>0</v>
      </c>
      <c r="L58" s="13">
        <f t="shared" si="12"/>
        <v>0</v>
      </c>
      <c r="M58" s="10" t="s">
        <v>52</v>
      </c>
      <c r="N58" s="2" t="s">
        <v>172</v>
      </c>
      <c r="O58" s="2" t="s">
        <v>52</v>
      </c>
      <c r="P58" s="2" t="s">
        <v>52</v>
      </c>
      <c r="Q58" s="2" t="s">
        <v>153</v>
      </c>
      <c r="R58" s="2" t="s">
        <v>62</v>
      </c>
      <c r="S58" s="2" t="s">
        <v>62</v>
      </c>
      <c r="T58" s="2" t="s">
        <v>63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173</v>
      </c>
      <c r="AV58" s="3">
        <v>38</v>
      </c>
    </row>
    <row r="59" spans="1:48" ht="30" customHeight="1">
      <c r="A59" s="10" t="s">
        <v>174</v>
      </c>
      <c r="B59" s="10" t="s">
        <v>52</v>
      </c>
      <c r="C59" s="10" t="s">
        <v>60</v>
      </c>
      <c r="D59" s="11">
        <v>1</v>
      </c>
      <c r="E59" s="13">
        <f>TRUNC(단가대비표!O37,0)</f>
        <v>0</v>
      </c>
      <c r="F59" s="13">
        <f t="shared" si="9"/>
        <v>0</v>
      </c>
      <c r="G59" s="13">
        <f>TRUNC(단가대비표!P37,0)</f>
        <v>0</v>
      </c>
      <c r="H59" s="13">
        <f t="shared" si="10"/>
        <v>0</v>
      </c>
      <c r="I59" s="13">
        <f>TRUNC(단가대비표!V37,0)</f>
        <v>0</v>
      </c>
      <c r="J59" s="13">
        <f t="shared" si="11"/>
        <v>0</v>
      </c>
      <c r="K59" s="13">
        <f t="shared" si="12"/>
        <v>0</v>
      </c>
      <c r="L59" s="13">
        <f t="shared" si="12"/>
        <v>0</v>
      </c>
      <c r="M59" s="10" t="s">
        <v>52</v>
      </c>
      <c r="N59" s="2" t="s">
        <v>175</v>
      </c>
      <c r="O59" s="2" t="s">
        <v>52</v>
      </c>
      <c r="P59" s="2" t="s">
        <v>52</v>
      </c>
      <c r="Q59" s="2" t="s">
        <v>153</v>
      </c>
      <c r="R59" s="2" t="s">
        <v>62</v>
      </c>
      <c r="S59" s="2" t="s">
        <v>62</v>
      </c>
      <c r="T59" s="2" t="s">
        <v>63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176</v>
      </c>
      <c r="AV59" s="3">
        <v>39</v>
      </c>
    </row>
    <row r="60" spans="1:48" ht="30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48" ht="30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48" ht="30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48" ht="30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48" ht="30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48" ht="30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48" ht="30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48" ht="30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48" ht="30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48" ht="30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48" ht="30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48" ht="30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48" ht="30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48" ht="30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48" ht="30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48" ht="30" customHeight="1">
      <c r="A75" s="10" t="s">
        <v>92</v>
      </c>
      <c r="B75" s="11"/>
      <c r="C75" s="11"/>
      <c r="D75" s="11"/>
      <c r="E75" s="11"/>
      <c r="F75" s="13">
        <f>SUM(F53:F74)</f>
        <v>0</v>
      </c>
      <c r="G75" s="11"/>
      <c r="H75" s="13">
        <f>SUM(H53:H74)</f>
        <v>0</v>
      </c>
      <c r="I75" s="11"/>
      <c r="J75" s="13">
        <f>SUM(J53:J74)</f>
        <v>0</v>
      </c>
      <c r="K75" s="11"/>
      <c r="L75" s="13">
        <f>SUM(L53:L74)</f>
        <v>0</v>
      </c>
      <c r="M75" s="11"/>
      <c r="N75" t="s">
        <v>93</v>
      </c>
    </row>
    <row r="76" spans="1:48" ht="30" customHeight="1">
      <c r="A76" s="10" t="s">
        <v>177</v>
      </c>
      <c r="B76" s="10" t="s">
        <v>52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3"/>
      <c r="O76" s="3"/>
      <c r="P76" s="3"/>
      <c r="Q76" s="2" t="s">
        <v>178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>
      <c r="A77" s="10" t="s">
        <v>179</v>
      </c>
      <c r="B77" s="10" t="s">
        <v>52</v>
      </c>
      <c r="C77" s="10" t="s">
        <v>60</v>
      </c>
      <c r="D77" s="11">
        <v>32</v>
      </c>
      <c r="E77" s="13">
        <f>TRUNC(단가대비표!O38,0)</f>
        <v>0</v>
      </c>
      <c r="F77" s="13">
        <f>TRUNC(E77*D77, 0)</f>
        <v>0</v>
      </c>
      <c r="G77" s="13">
        <f>TRUNC(단가대비표!P38,0)</f>
        <v>0</v>
      </c>
      <c r="H77" s="13">
        <f>TRUNC(G77*D77, 0)</f>
        <v>0</v>
      </c>
      <c r="I77" s="13">
        <f>TRUNC(단가대비표!V38,0)</f>
        <v>0</v>
      </c>
      <c r="J77" s="13">
        <f>TRUNC(I77*D77, 0)</f>
        <v>0</v>
      </c>
      <c r="K77" s="13">
        <f t="shared" ref="K77:L79" si="13">TRUNC(E77+G77+I77, 0)</f>
        <v>0</v>
      </c>
      <c r="L77" s="13">
        <f t="shared" si="13"/>
        <v>0</v>
      </c>
      <c r="M77" s="10" t="s">
        <v>52</v>
      </c>
      <c r="N77" s="2" t="s">
        <v>180</v>
      </c>
      <c r="O77" s="2" t="s">
        <v>52</v>
      </c>
      <c r="P77" s="2" t="s">
        <v>52</v>
      </c>
      <c r="Q77" s="2" t="s">
        <v>178</v>
      </c>
      <c r="R77" s="2" t="s">
        <v>62</v>
      </c>
      <c r="S77" s="2" t="s">
        <v>62</v>
      </c>
      <c r="T77" s="2" t="s">
        <v>63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181</v>
      </c>
      <c r="AV77" s="3">
        <v>40</v>
      </c>
    </row>
    <row r="78" spans="1:48" ht="30" customHeight="1">
      <c r="A78" s="10" t="s">
        <v>182</v>
      </c>
      <c r="B78" s="10" t="s">
        <v>52</v>
      </c>
      <c r="C78" s="10" t="s">
        <v>60</v>
      </c>
      <c r="D78" s="11">
        <v>64</v>
      </c>
      <c r="E78" s="13">
        <f>TRUNC(단가대비표!O39,0)</f>
        <v>0</v>
      </c>
      <c r="F78" s="13">
        <f>TRUNC(E78*D78, 0)</f>
        <v>0</v>
      </c>
      <c r="G78" s="13">
        <f>TRUNC(단가대비표!P39,0)</f>
        <v>0</v>
      </c>
      <c r="H78" s="13">
        <f>TRUNC(G78*D78, 0)</f>
        <v>0</v>
      </c>
      <c r="I78" s="13">
        <f>TRUNC(단가대비표!V39,0)</f>
        <v>0</v>
      </c>
      <c r="J78" s="13">
        <f>TRUNC(I78*D78, 0)</f>
        <v>0</v>
      </c>
      <c r="K78" s="13">
        <f t="shared" si="13"/>
        <v>0</v>
      </c>
      <c r="L78" s="13">
        <f t="shared" si="13"/>
        <v>0</v>
      </c>
      <c r="M78" s="10" t="s">
        <v>52</v>
      </c>
      <c r="N78" s="2" t="s">
        <v>183</v>
      </c>
      <c r="O78" s="2" t="s">
        <v>52</v>
      </c>
      <c r="P78" s="2" t="s">
        <v>52</v>
      </c>
      <c r="Q78" s="2" t="s">
        <v>178</v>
      </c>
      <c r="R78" s="2" t="s">
        <v>62</v>
      </c>
      <c r="S78" s="2" t="s">
        <v>62</v>
      </c>
      <c r="T78" s="2" t="s">
        <v>63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184</v>
      </c>
      <c r="AV78" s="3">
        <v>41</v>
      </c>
    </row>
    <row r="79" spans="1:48" ht="30" customHeight="1">
      <c r="A79" s="10" t="s">
        <v>185</v>
      </c>
      <c r="B79" s="10" t="s">
        <v>52</v>
      </c>
      <c r="C79" s="10" t="s">
        <v>60</v>
      </c>
      <c r="D79" s="11">
        <v>128</v>
      </c>
      <c r="E79" s="13">
        <f>TRUNC(단가대비표!O40,0)</f>
        <v>0</v>
      </c>
      <c r="F79" s="13">
        <f>TRUNC(E79*D79, 0)</f>
        <v>0</v>
      </c>
      <c r="G79" s="13">
        <f>TRUNC(단가대비표!P40,0)</f>
        <v>0</v>
      </c>
      <c r="H79" s="13">
        <f>TRUNC(G79*D79, 0)</f>
        <v>0</v>
      </c>
      <c r="I79" s="13">
        <f>TRUNC(단가대비표!V40,0)</f>
        <v>0</v>
      </c>
      <c r="J79" s="13">
        <f>TRUNC(I79*D79, 0)</f>
        <v>0</v>
      </c>
      <c r="K79" s="13">
        <f t="shared" si="13"/>
        <v>0</v>
      </c>
      <c r="L79" s="13">
        <f t="shared" si="13"/>
        <v>0</v>
      </c>
      <c r="M79" s="10" t="s">
        <v>52</v>
      </c>
      <c r="N79" s="2" t="s">
        <v>186</v>
      </c>
      <c r="O79" s="2" t="s">
        <v>52</v>
      </c>
      <c r="P79" s="2" t="s">
        <v>52</v>
      </c>
      <c r="Q79" s="2" t="s">
        <v>178</v>
      </c>
      <c r="R79" s="2" t="s">
        <v>62</v>
      </c>
      <c r="S79" s="2" t="s">
        <v>62</v>
      </c>
      <c r="T79" s="2" t="s">
        <v>63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187</v>
      </c>
      <c r="AV79" s="3">
        <v>42</v>
      </c>
    </row>
    <row r="80" spans="1:48" ht="30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</row>
    <row r="81" spans="1:13" ht="30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</row>
    <row r="82" spans="1:13" ht="30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</row>
    <row r="83" spans="1:13" ht="30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1:13" ht="30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1:13" ht="30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ht="30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13" ht="30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13" ht="30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13" ht="30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13" ht="30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13" ht="30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13" ht="30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13" ht="30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13" ht="30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13" ht="30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13" ht="30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48" ht="30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48" ht="30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48" ht="30" customHeight="1">
      <c r="A99" s="10" t="s">
        <v>92</v>
      </c>
      <c r="B99" s="11"/>
      <c r="C99" s="11"/>
      <c r="D99" s="11"/>
      <c r="E99" s="11"/>
      <c r="F99" s="13">
        <f>SUM(F77:F98)</f>
        <v>0</v>
      </c>
      <c r="G99" s="11"/>
      <c r="H99" s="13">
        <f>SUM(H77:H98)</f>
        <v>0</v>
      </c>
      <c r="I99" s="11"/>
      <c r="J99" s="13">
        <f>SUM(J77:J98)</f>
        <v>0</v>
      </c>
      <c r="K99" s="11"/>
      <c r="L99" s="13">
        <f>SUM(L77:L98)</f>
        <v>0</v>
      </c>
      <c r="M99" s="11"/>
      <c r="N99" t="s">
        <v>93</v>
      </c>
    </row>
    <row r="100" spans="1:48" ht="30" customHeight="1">
      <c r="A100" s="10" t="s">
        <v>188</v>
      </c>
      <c r="B100" s="10" t="s">
        <v>52</v>
      </c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3"/>
      <c r="O100" s="3"/>
      <c r="P100" s="3"/>
      <c r="Q100" s="2" t="s">
        <v>189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>
      <c r="A101" s="10" t="s">
        <v>190</v>
      </c>
      <c r="B101" s="10" t="s">
        <v>52</v>
      </c>
      <c r="C101" s="10" t="s">
        <v>60</v>
      </c>
      <c r="D101" s="11">
        <v>1</v>
      </c>
      <c r="E101" s="13">
        <f>TRUNC(단가대비표!O41,0)</f>
        <v>0</v>
      </c>
      <c r="F101" s="13">
        <f>TRUNC(E101*D101, 0)</f>
        <v>0</v>
      </c>
      <c r="G101" s="13">
        <f>TRUNC(단가대비표!P41,0)</f>
        <v>0</v>
      </c>
      <c r="H101" s="13">
        <f>TRUNC(G101*D101, 0)</f>
        <v>0</v>
      </c>
      <c r="I101" s="13">
        <f>TRUNC(단가대비표!V41,0)</f>
        <v>0</v>
      </c>
      <c r="J101" s="13">
        <f>TRUNC(I101*D101, 0)</f>
        <v>0</v>
      </c>
      <c r="K101" s="13">
        <f t="shared" ref="K101:L104" si="14">TRUNC(E101+G101+I101, 0)</f>
        <v>0</v>
      </c>
      <c r="L101" s="13">
        <f t="shared" si="14"/>
        <v>0</v>
      </c>
      <c r="M101" s="10" t="s">
        <v>52</v>
      </c>
      <c r="N101" s="2" t="s">
        <v>191</v>
      </c>
      <c r="O101" s="2" t="s">
        <v>52</v>
      </c>
      <c r="P101" s="2" t="s">
        <v>52</v>
      </c>
      <c r="Q101" s="2" t="s">
        <v>189</v>
      </c>
      <c r="R101" s="2" t="s">
        <v>62</v>
      </c>
      <c r="S101" s="2" t="s">
        <v>62</v>
      </c>
      <c r="T101" s="2" t="s">
        <v>63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192</v>
      </c>
      <c r="AV101" s="3">
        <v>43</v>
      </c>
    </row>
    <row r="102" spans="1:48" ht="30" customHeight="1">
      <c r="A102" s="10" t="s">
        <v>193</v>
      </c>
      <c r="B102" s="10" t="s">
        <v>52</v>
      </c>
      <c r="C102" s="10" t="s">
        <v>83</v>
      </c>
      <c r="D102" s="11">
        <v>1</v>
      </c>
      <c r="E102" s="13">
        <f>TRUNC(단가대비표!O42,0)</f>
        <v>0</v>
      </c>
      <c r="F102" s="13">
        <f>TRUNC(E102*D102, 0)</f>
        <v>0</v>
      </c>
      <c r="G102" s="13">
        <f>TRUNC(단가대비표!P42,0)</f>
        <v>0</v>
      </c>
      <c r="H102" s="13">
        <f>TRUNC(G102*D102, 0)</f>
        <v>0</v>
      </c>
      <c r="I102" s="13">
        <f>TRUNC(단가대비표!V42,0)</f>
        <v>0</v>
      </c>
      <c r="J102" s="13">
        <f>TRUNC(I102*D102, 0)</f>
        <v>0</v>
      </c>
      <c r="K102" s="13">
        <f t="shared" si="14"/>
        <v>0</v>
      </c>
      <c r="L102" s="13">
        <f t="shared" si="14"/>
        <v>0</v>
      </c>
      <c r="M102" s="10" t="s">
        <v>52</v>
      </c>
      <c r="N102" s="2" t="s">
        <v>194</v>
      </c>
      <c r="O102" s="2" t="s">
        <v>52</v>
      </c>
      <c r="P102" s="2" t="s">
        <v>52</v>
      </c>
      <c r="Q102" s="2" t="s">
        <v>189</v>
      </c>
      <c r="R102" s="2" t="s">
        <v>62</v>
      </c>
      <c r="S102" s="2" t="s">
        <v>62</v>
      </c>
      <c r="T102" s="2" t="s">
        <v>63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52</v>
      </c>
      <c r="AS102" s="2" t="s">
        <v>52</v>
      </c>
      <c r="AT102" s="3"/>
      <c r="AU102" s="2" t="s">
        <v>195</v>
      </c>
      <c r="AV102" s="3">
        <v>44</v>
      </c>
    </row>
    <row r="103" spans="1:48" ht="30" customHeight="1">
      <c r="A103" s="10" t="s">
        <v>196</v>
      </c>
      <c r="B103" s="10" t="s">
        <v>52</v>
      </c>
      <c r="C103" s="10" t="s">
        <v>60</v>
      </c>
      <c r="D103" s="11">
        <v>1</v>
      </c>
      <c r="E103" s="13">
        <f>TRUNC(단가대비표!O43,0)</f>
        <v>0</v>
      </c>
      <c r="F103" s="13">
        <f>TRUNC(E103*D103, 0)</f>
        <v>0</v>
      </c>
      <c r="G103" s="13">
        <f>TRUNC(단가대비표!P43,0)</f>
        <v>0</v>
      </c>
      <c r="H103" s="13">
        <f>TRUNC(G103*D103, 0)</f>
        <v>0</v>
      </c>
      <c r="I103" s="13">
        <f>TRUNC(단가대비표!V43,0)</f>
        <v>0</v>
      </c>
      <c r="J103" s="13">
        <f>TRUNC(I103*D103, 0)</f>
        <v>0</v>
      </c>
      <c r="K103" s="13">
        <f t="shared" si="14"/>
        <v>0</v>
      </c>
      <c r="L103" s="13">
        <f t="shared" si="14"/>
        <v>0</v>
      </c>
      <c r="M103" s="10" t="s">
        <v>52</v>
      </c>
      <c r="N103" s="2" t="s">
        <v>197</v>
      </c>
      <c r="O103" s="2" t="s">
        <v>52</v>
      </c>
      <c r="P103" s="2" t="s">
        <v>52</v>
      </c>
      <c r="Q103" s="2" t="s">
        <v>189</v>
      </c>
      <c r="R103" s="2" t="s">
        <v>62</v>
      </c>
      <c r="S103" s="2" t="s">
        <v>62</v>
      </c>
      <c r="T103" s="2" t="s">
        <v>63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52</v>
      </c>
      <c r="AS103" s="2" t="s">
        <v>52</v>
      </c>
      <c r="AT103" s="3"/>
      <c r="AU103" s="2" t="s">
        <v>198</v>
      </c>
      <c r="AV103" s="3">
        <v>45</v>
      </c>
    </row>
    <row r="104" spans="1:48" ht="30" customHeight="1">
      <c r="A104" s="10" t="s">
        <v>199</v>
      </c>
      <c r="B104" s="10" t="s">
        <v>52</v>
      </c>
      <c r="C104" s="10" t="s">
        <v>83</v>
      </c>
      <c r="D104" s="11">
        <v>1</v>
      </c>
      <c r="E104" s="13">
        <f>TRUNC(단가대비표!O44,0)</f>
        <v>0</v>
      </c>
      <c r="F104" s="13">
        <f>TRUNC(E104*D104, 0)</f>
        <v>0</v>
      </c>
      <c r="G104" s="13">
        <f>TRUNC(단가대비표!P44,0)</f>
        <v>0</v>
      </c>
      <c r="H104" s="13">
        <f>TRUNC(G104*D104, 0)</f>
        <v>0</v>
      </c>
      <c r="I104" s="13">
        <f>TRUNC(단가대비표!V44,0)</f>
        <v>0</v>
      </c>
      <c r="J104" s="13">
        <f>TRUNC(I104*D104, 0)</f>
        <v>0</v>
      </c>
      <c r="K104" s="13">
        <f t="shared" si="14"/>
        <v>0</v>
      </c>
      <c r="L104" s="13">
        <f t="shared" si="14"/>
        <v>0</v>
      </c>
      <c r="M104" s="10" t="s">
        <v>52</v>
      </c>
      <c r="N104" s="2" t="s">
        <v>200</v>
      </c>
      <c r="O104" s="2" t="s">
        <v>52</v>
      </c>
      <c r="P104" s="2" t="s">
        <v>52</v>
      </c>
      <c r="Q104" s="2" t="s">
        <v>189</v>
      </c>
      <c r="R104" s="2" t="s">
        <v>62</v>
      </c>
      <c r="S104" s="2" t="s">
        <v>62</v>
      </c>
      <c r="T104" s="2" t="s">
        <v>63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52</v>
      </c>
      <c r="AS104" s="2" t="s">
        <v>52</v>
      </c>
      <c r="AT104" s="3"/>
      <c r="AU104" s="2" t="s">
        <v>201</v>
      </c>
      <c r="AV104" s="3">
        <v>46</v>
      </c>
    </row>
    <row r="105" spans="1:48" ht="30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48" ht="30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48" ht="30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1:48" ht="30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48" ht="30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48" ht="30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48" ht="30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48" ht="30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1:48" ht="30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1:48" ht="30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</row>
    <row r="115" spans="1:48" ht="30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48" ht="30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48" ht="30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48" ht="30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48" ht="30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48" ht="30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48" ht="30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48" ht="30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48" ht="30" customHeight="1">
      <c r="A123" s="10" t="s">
        <v>92</v>
      </c>
      <c r="B123" s="11"/>
      <c r="C123" s="11"/>
      <c r="D123" s="11"/>
      <c r="E123" s="11"/>
      <c r="F123" s="13">
        <f>SUM(F101:F122)</f>
        <v>0</v>
      </c>
      <c r="G123" s="11"/>
      <c r="H123" s="13">
        <f>SUM(H101:H122)</f>
        <v>0</v>
      </c>
      <c r="I123" s="11"/>
      <c r="J123" s="13">
        <f>SUM(J101:J122)</f>
        <v>0</v>
      </c>
      <c r="K123" s="11"/>
      <c r="L123" s="13">
        <f>SUM(L101:L122)</f>
        <v>0</v>
      </c>
      <c r="M123" s="11"/>
      <c r="N123" t="s">
        <v>93</v>
      </c>
    </row>
    <row r="124" spans="1:48" ht="30" customHeight="1">
      <c r="A124" s="10" t="s">
        <v>202</v>
      </c>
      <c r="B124" s="10" t="s">
        <v>52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3"/>
      <c r="O124" s="3"/>
      <c r="P124" s="3"/>
      <c r="Q124" s="2" t="s">
        <v>203</v>
      </c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ht="30" customHeight="1">
      <c r="A125" s="10" t="s">
        <v>204</v>
      </c>
      <c r="B125" s="10" t="s">
        <v>205</v>
      </c>
      <c r="C125" s="10" t="s">
        <v>106</v>
      </c>
      <c r="D125" s="11">
        <v>13</v>
      </c>
      <c r="E125" s="13">
        <f>TRUNC(단가대비표!O45,0)</f>
        <v>0</v>
      </c>
      <c r="F125" s="13">
        <f t="shared" ref="F125:F147" si="15">TRUNC(E125*D125, 0)</f>
        <v>0</v>
      </c>
      <c r="G125" s="13">
        <f>TRUNC(단가대비표!P45,0)</f>
        <v>0</v>
      </c>
      <c r="H125" s="13">
        <f t="shared" ref="H125:H147" si="16">TRUNC(G125*D125, 0)</f>
        <v>0</v>
      </c>
      <c r="I125" s="13">
        <f>TRUNC(단가대비표!V45,0)</f>
        <v>0</v>
      </c>
      <c r="J125" s="13">
        <f t="shared" ref="J125:J147" si="17">TRUNC(I125*D125, 0)</f>
        <v>0</v>
      </c>
      <c r="K125" s="13">
        <f t="shared" ref="K125:K147" si="18">TRUNC(E125+G125+I125, 0)</f>
        <v>0</v>
      </c>
      <c r="L125" s="13">
        <f t="shared" ref="L125:L147" si="19">TRUNC(F125+H125+J125, 0)</f>
        <v>0</v>
      </c>
      <c r="M125" s="10" t="s">
        <v>52</v>
      </c>
      <c r="N125" s="2" t="s">
        <v>206</v>
      </c>
      <c r="O125" s="2" t="s">
        <v>52</v>
      </c>
      <c r="P125" s="2" t="s">
        <v>52</v>
      </c>
      <c r="Q125" s="2" t="s">
        <v>203</v>
      </c>
      <c r="R125" s="2" t="s">
        <v>62</v>
      </c>
      <c r="S125" s="2" t="s">
        <v>62</v>
      </c>
      <c r="T125" s="2" t="s">
        <v>63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207</v>
      </c>
      <c r="AV125" s="3">
        <v>47</v>
      </c>
    </row>
    <row r="126" spans="1:48" ht="30" customHeight="1">
      <c r="A126" s="10" t="s">
        <v>204</v>
      </c>
      <c r="B126" s="10" t="s">
        <v>208</v>
      </c>
      <c r="C126" s="10" t="s">
        <v>106</v>
      </c>
      <c r="D126" s="11">
        <v>5</v>
      </c>
      <c r="E126" s="13">
        <f>TRUNC(단가대비표!O46,0)</f>
        <v>0</v>
      </c>
      <c r="F126" s="13">
        <f t="shared" si="15"/>
        <v>0</v>
      </c>
      <c r="G126" s="13">
        <f>TRUNC(단가대비표!P46,0)</f>
        <v>0</v>
      </c>
      <c r="H126" s="13">
        <f t="shared" si="16"/>
        <v>0</v>
      </c>
      <c r="I126" s="13">
        <f>TRUNC(단가대비표!V46,0)</f>
        <v>0</v>
      </c>
      <c r="J126" s="13">
        <f t="shared" si="17"/>
        <v>0</v>
      </c>
      <c r="K126" s="13">
        <f t="shared" si="18"/>
        <v>0</v>
      </c>
      <c r="L126" s="13">
        <f t="shared" si="19"/>
        <v>0</v>
      </c>
      <c r="M126" s="10" t="s">
        <v>52</v>
      </c>
      <c r="N126" s="2" t="s">
        <v>209</v>
      </c>
      <c r="O126" s="2" t="s">
        <v>52</v>
      </c>
      <c r="P126" s="2" t="s">
        <v>52</v>
      </c>
      <c r="Q126" s="2" t="s">
        <v>203</v>
      </c>
      <c r="R126" s="2" t="s">
        <v>62</v>
      </c>
      <c r="S126" s="2" t="s">
        <v>62</v>
      </c>
      <c r="T126" s="2" t="s">
        <v>63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210</v>
      </c>
      <c r="AV126" s="3">
        <v>48</v>
      </c>
    </row>
    <row r="127" spans="1:48" ht="30" customHeight="1">
      <c r="A127" s="10" t="s">
        <v>204</v>
      </c>
      <c r="B127" s="10" t="s">
        <v>211</v>
      </c>
      <c r="C127" s="10" t="s">
        <v>106</v>
      </c>
      <c r="D127" s="11">
        <v>3</v>
      </c>
      <c r="E127" s="13">
        <f>TRUNC(단가대비표!O47,0)</f>
        <v>0</v>
      </c>
      <c r="F127" s="13">
        <f t="shared" si="15"/>
        <v>0</v>
      </c>
      <c r="G127" s="13">
        <f>TRUNC(단가대비표!P47,0)</f>
        <v>0</v>
      </c>
      <c r="H127" s="13">
        <f t="shared" si="16"/>
        <v>0</v>
      </c>
      <c r="I127" s="13">
        <f>TRUNC(단가대비표!V47,0)</f>
        <v>0</v>
      </c>
      <c r="J127" s="13">
        <f t="shared" si="17"/>
        <v>0</v>
      </c>
      <c r="K127" s="13">
        <f t="shared" si="18"/>
        <v>0</v>
      </c>
      <c r="L127" s="13">
        <f t="shared" si="19"/>
        <v>0</v>
      </c>
      <c r="M127" s="10" t="s">
        <v>52</v>
      </c>
      <c r="N127" s="2" t="s">
        <v>212</v>
      </c>
      <c r="O127" s="2" t="s">
        <v>52</v>
      </c>
      <c r="P127" s="2" t="s">
        <v>52</v>
      </c>
      <c r="Q127" s="2" t="s">
        <v>203</v>
      </c>
      <c r="R127" s="2" t="s">
        <v>62</v>
      </c>
      <c r="S127" s="2" t="s">
        <v>62</v>
      </c>
      <c r="T127" s="2" t="s">
        <v>63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213</v>
      </c>
      <c r="AV127" s="3">
        <v>49</v>
      </c>
    </row>
    <row r="128" spans="1:48" ht="30" customHeight="1">
      <c r="A128" s="10" t="s">
        <v>204</v>
      </c>
      <c r="B128" s="10" t="s">
        <v>214</v>
      </c>
      <c r="C128" s="10" t="s">
        <v>106</v>
      </c>
      <c r="D128" s="11">
        <v>1</v>
      </c>
      <c r="E128" s="13">
        <f>TRUNC(단가대비표!O48,0)</f>
        <v>0</v>
      </c>
      <c r="F128" s="13">
        <f t="shared" si="15"/>
        <v>0</v>
      </c>
      <c r="G128" s="13">
        <f>TRUNC(단가대비표!P48,0)</f>
        <v>0</v>
      </c>
      <c r="H128" s="13">
        <f t="shared" si="16"/>
        <v>0</v>
      </c>
      <c r="I128" s="13">
        <f>TRUNC(단가대비표!V48,0)</f>
        <v>0</v>
      </c>
      <c r="J128" s="13">
        <f t="shared" si="17"/>
        <v>0</v>
      </c>
      <c r="K128" s="13">
        <f t="shared" si="18"/>
        <v>0</v>
      </c>
      <c r="L128" s="13">
        <f t="shared" si="19"/>
        <v>0</v>
      </c>
      <c r="M128" s="10" t="s">
        <v>52</v>
      </c>
      <c r="N128" s="2" t="s">
        <v>215</v>
      </c>
      <c r="O128" s="2" t="s">
        <v>52</v>
      </c>
      <c r="P128" s="2" t="s">
        <v>52</v>
      </c>
      <c r="Q128" s="2" t="s">
        <v>203</v>
      </c>
      <c r="R128" s="2" t="s">
        <v>62</v>
      </c>
      <c r="S128" s="2" t="s">
        <v>62</v>
      </c>
      <c r="T128" s="2" t="s">
        <v>63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216</v>
      </c>
      <c r="AV128" s="3">
        <v>50</v>
      </c>
    </row>
    <row r="129" spans="1:48" ht="30" customHeight="1">
      <c r="A129" s="10" t="s">
        <v>217</v>
      </c>
      <c r="B129" s="10" t="s">
        <v>218</v>
      </c>
      <c r="C129" s="10" t="s">
        <v>106</v>
      </c>
      <c r="D129" s="11">
        <v>2</v>
      </c>
      <c r="E129" s="13">
        <f>TRUNC(단가대비표!O49,0)</f>
        <v>0</v>
      </c>
      <c r="F129" s="13">
        <f t="shared" si="15"/>
        <v>0</v>
      </c>
      <c r="G129" s="13">
        <f>TRUNC(단가대비표!P49,0)</f>
        <v>0</v>
      </c>
      <c r="H129" s="13">
        <f t="shared" si="16"/>
        <v>0</v>
      </c>
      <c r="I129" s="13">
        <f>TRUNC(단가대비표!V49,0)</f>
        <v>0</v>
      </c>
      <c r="J129" s="13">
        <f t="shared" si="17"/>
        <v>0</v>
      </c>
      <c r="K129" s="13">
        <f t="shared" si="18"/>
        <v>0</v>
      </c>
      <c r="L129" s="13">
        <f t="shared" si="19"/>
        <v>0</v>
      </c>
      <c r="M129" s="10" t="s">
        <v>52</v>
      </c>
      <c r="N129" s="2" t="s">
        <v>219</v>
      </c>
      <c r="O129" s="2" t="s">
        <v>52</v>
      </c>
      <c r="P129" s="2" t="s">
        <v>52</v>
      </c>
      <c r="Q129" s="2" t="s">
        <v>203</v>
      </c>
      <c r="R129" s="2" t="s">
        <v>62</v>
      </c>
      <c r="S129" s="2" t="s">
        <v>62</v>
      </c>
      <c r="T129" s="2" t="s">
        <v>63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220</v>
      </c>
      <c r="AV129" s="3">
        <v>51</v>
      </c>
    </row>
    <row r="130" spans="1:48" ht="30" customHeight="1">
      <c r="A130" s="10" t="s">
        <v>217</v>
      </c>
      <c r="B130" s="10" t="s">
        <v>221</v>
      </c>
      <c r="C130" s="10" t="s">
        <v>106</v>
      </c>
      <c r="D130" s="11">
        <v>2</v>
      </c>
      <c r="E130" s="13">
        <f>TRUNC(단가대비표!O50,0)</f>
        <v>0</v>
      </c>
      <c r="F130" s="13">
        <f t="shared" si="15"/>
        <v>0</v>
      </c>
      <c r="G130" s="13">
        <f>TRUNC(단가대비표!P50,0)</f>
        <v>0</v>
      </c>
      <c r="H130" s="13">
        <f t="shared" si="16"/>
        <v>0</v>
      </c>
      <c r="I130" s="13">
        <f>TRUNC(단가대비표!V50,0)</f>
        <v>0</v>
      </c>
      <c r="J130" s="13">
        <f t="shared" si="17"/>
        <v>0</v>
      </c>
      <c r="K130" s="13">
        <f t="shared" si="18"/>
        <v>0</v>
      </c>
      <c r="L130" s="13">
        <f t="shared" si="19"/>
        <v>0</v>
      </c>
      <c r="M130" s="10" t="s">
        <v>52</v>
      </c>
      <c r="N130" s="2" t="s">
        <v>222</v>
      </c>
      <c r="O130" s="2" t="s">
        <v>52</v>
      </c>
      <c r="P130" s="2" t="s">
        <v>52</v>
      </c>
      <c r="Q130" s="2" t="s">
        <v>203</v>
      </c>
      <c r="R130" s="2" t="s">
        <v>62</v>
      </c>
      <c r="S130" s="2" t="s">
        <v>62</v>
      </c>
      <c r="T130" s="2" t="s">
        <v>63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223</v>
      </c>
      <c r="AV130" s="3">
        <v>54</v>
      </c>
    </row>
    <row r="131" spans="1:48" ht="30" customHeight="1">
      <c r="A131" s="10" t="s">
        <v>217</v>
      </c>
      <c r="B131" s="10" t="s">
        <v>224</v>
      </c>
      <c r="C131" s="10" t="s">
        <v>106</v>
      </c>
      <c r="D131" s="11">
        <v>1</v>
      </c>
      <c r="E131" s="13">
        <f>TRUNC(단가대비표!O51,0)</f>
        <v>0</v>
      </c>
      <c r="F131" s="13">
        <f t="shared" si="15"/>
        <v>0</v>
      </c>
      <c r="G131" s="13">
        <f>TRUNC(단가대비표!P51,0)</f>
        <v>0</v>
      </c>
      <c r="H131" s="13">
        <f t="shared" si="16"/>
        <v>0</v>
      </c>
      <c r="I131" s="13">
        <f>TRUNC(단가대비표!V51,0)</f>
        <v>0</v>
      </c>
      <c r="J131" s="13">
        <f t="shared" si="17"/>
        <v>0</v>
      </c>
      <c r="K131" s="13">
        <f t="shared" si="18"/>
        <v>0</v>
      </c>
      <c r="L131" s="13">
        <f t="shared" si="19"/>
        <v>0</v>
      </c>
      <c r="M131" s="10" t="s">
        <v>52</v>
      </c>
      <c r="N131" s="2" t="s">
        <v>225</v>
      </c>
      <c r="O131" s="2" t="s">
        <v>52</v>
      </c>
      <c r="P131" s="2" t="s">
        <v>52</v>
      </c>
      <c r="Q131" s="2" t="s">
        <v>203</v>
      </c>
      <c r="R131" s="2" t="s">
        <v>62</v>
      </c>
      <c r="S131" s="2" t="s">
        <v>62</v>
      </c>
      <c r="T131" s="2" t="s">
        <v>63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226</v>
      </c>
      <c r="AV131" s="3">
        <v>55</v>
      </c>
    </row>
    <row r="132" spans="1:48" ht="30" customHeight="1">
      <c r="A132" s="10" t="s">
        <v>217</v>
      </c>
      <c r="B132" s="10" t="s">
        <v>227</v>
      </c>
      <c r="C132" s="10" t="s">
        <v>106</v>
      </c>
      <c r="D132" s="11">
        <v>1</v>
      </c>
      <c r="E132" s="13">
        <f>TRUNC(단가대비표!O52,0)</f>
        <v>0</v>
      </c>
      <c r="F132" s="13">
        <f t="shared" si="15"/>
        <v>0</v>
      </c>
      <c r="G132" s="13">
        <f>TRUNC(단가대비표!P52,0)</f>
        <v>0</v>
      </c>
      <c r="H132" s="13">
        <f t="shared" si="16"/>
        <v>0</v>
      </c>
      <c r="I132" s="13">
        <f>TRUNC(단가대비표!V52,0)</f>
        <v>0</v>
      </c>
      <c r="J132" s="13">
        <f t="shared" si="17"/>
        <v>0</v>
      </c>
      <c r="K132" s="13">
        <f t="shared" si="18"/>
        <v>0</v>
      </c>
      <c r="L132" s="13">
        <f t="shared" si="19"/>
        <v>0</v>
      </c>
      <c r="M132" s="10" t="s">
        <v>52</v>
      </c>
      <c r="N132" s="2" t="s">
        <v>228</v>
      </c>
      <c r="O132" s="2" t="s">
        <v>52</v>
      </c>
      <c r="P132" s="2" t="s">
        <v>52</v>
      </c>
      <c r="Q132" s="2" t="s">
        <v>203</v>
      </c>
      <c r="R132" s="2" t="s">
        <v>62</v>
      </c>
      <c r="S132" s="2" t="s">
        <v>62</v>
      </c>
      <c r="T132" s="2" t="s">
        <v>63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229</v>
      </c>
      <c r="AV132" s="3">
        <v>57</v>
      </c>
    </row>
    <row r="133" spans="1:48" ht="30" customHeight="1">
      <c r="A133" s="10" t="s">
        <v>230</v>
      </c>
      <c r="B133" s="10" t="s">
        <v>113</v>
      </c>
      <c r="C133" s="10" t="s">
        <v>106</v>
      </c>
      <c r="D133" s="11">
        <v>2</v>
      </c>
      <c r="E133" s="13">
        <f>TRUNC(단가대비표!O53,0)</f>
        <v>0</v>
      </c>
      <c r="F133" s="13">
        <f t="shared" si="15"/>
        <v>0</v>
      </c>
      <c r="G133" s="13">
        <f>TRUNC(단가대비표!P53,0)</f>
        <v>0</v>
      </c>
      <c r="H133" s="13">
        <f t="shared" si="16"/>
        <v>0</v>
      </c>
      <c r="I133" s="13">
        <f>TRUNC(단가대비표!V53,0)</f>
        <v>0</v>
      </c>
      <c r="J133" s="13">
        <f t="shared" si="17"/>
        <v>0</v>
      </c>
      <c r="K133" s="13">
        <f t="shared" si="18"/>
        <v>0</v>
      </c>
      <c r="L133" s="13">
        <f t="shared" si="19"/>
        <v>0</v>
      </c>
      <c r="M133" s="10" t="s">
        <v>52</v>
      </c>
      <c r="N133" s="2" t="s">
        <v>231</v>
      </c>
      <c r="O133" s="2" t="s">
        <v>52</v>
      </c>
      <c r="P133" s="2" t="s">
        <v>52</v>
      </c>
      <c r="Q133" s="2" t="s">
        <v>203</v>
      </c>
      <c r="R133" s="2" t="s">
        <v>62</v>
      </c>
      <c r="S133" s="2" t="s">
        <v>62</v>
      </c>
      <c r="T133" s="2" t="s">
        <v>63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52</v>
      </c>
      <c r="AS133" s="2" t="s">
        <v>52</v>
      </c>
      <c r="AT133" s="3"/>
      <c r="AU133" s="2" t="s">
        <v>232</v>
      </c>
      <c r="AV133" s="3">
        <v>58</v>
      </c>
    </row>
    <row r="134" spans="1:48" ht="30" customHeight="1">
      <c r="A134" s="10" t="s">
        <v>233</v>
      </c>
      <c r="B134" s="10" t="s">
        <v>234</v>
      </c>
      <c r="C134" s="10" t="s">
        <v>106</v>
      </c>
      <c r="D134" s="11">
        <v>3</v>
      </c>
      <c r="E134" s="13">
        <f>TRUNC(단가대비표!O54,0)</f>
        <v>0</v>
      </c>
      <c r="F134" s="13">
        <f t="shared" si="15"/>
        <v>0</v>
      </c>
      <c r="G134" s="13">
        <f>TRUNC(단가대비표!P54,0)</f>
        <v>0</v>
      </c>
      <c r="H134" s="13">
        <f t="shared" si="16"/>
        <v>0</v>
      </c>
      <c r="I134" s="13">
        <f>TRUNC(단가대비표!V54,0)</f>
        <v>0</v>
      </c>
      <c r="J134" s="13">
        <f t="shared" si="17"/>
        <v>0</v>
      </c>
      <c r="K134" s="13">
        <f t="shared" si="18"/>
        <v>0</v>
      </c>
      <c r="L134" s="13">
        <f t="shared" si="19"/>
        <v>0</v>
      </c>
      <c r="M134" s="10" t="s">
        <v>52</v>
      </c>
      <c r="N134" s="2" t="s">
        <v>235</v>
      </c>
      <c r="O134" s="2" t="s">
        <v>52</v>
      </c>
      <c r="P134" s="2" t="s">
        <v>52</v>
      </c>
      <c r="Q134" s="2" t="s">
        <v>203</v>
      </c>
      <c r="R134" s="2" t="s">
        <v>62</v>
      </c>
      <c r="S134" s="2" t="s">
        <v>62</v>
      </c>
      <c r="T134" s="2" t="s">
        <v>63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52</v>
      </c>
      <c r="AS134" s="2" t="s">
        <v>52</v>
      </c>
      <c r="AT134" s="3"/>
      <c r="AU134" s="2" t="s">
        <v>236</v>
      </c>
      <c r="AV134" s="3">
        <v>59</v>
      </c>
    </row>
    <row r="135" spans="1:48" ht="30" customHeight="1">
      <c r="A135" s="10" t="s">
        <v>237</v>
      </c>
      <c r="B135" s="10" t="s">
        <v>238</v>
      </c>
      <c r="C135" s="10" t="s">
        <v>106</v>
      </c>
      <c r="D135" s="11">
        <v>7</v>
      </c>
      <c r="E135" s="13">
        <f>TRUNC(단가대비표!O55,0)</f>
        <v>0</v>
      </c>
      <c r="F135" s="13">
        <f t="shared" si="15"/>
        <v>0</v>
      </c>
      <c r="G135" s="13">
        <f>TRUNC(단가대비표!P55,0)</f>
        <v>0</v>
      </c>
      <c r="H135" s="13">
        <f t="shared" si="16"/>
        <v>0</v>
      </c>
      <c r="I135" s="13">
        <f>TRUNC(단가대비표!V55,0)</f>
        <v>0</v>
      </c>
      <c r="J135" s="13">
        <f t="shared" si="17"/>
        <v>0</v>
      </c>
      <c r="K135" s="13">
        <f t="shared" si="18"/>
        <v>0</v>
      </c>
      <c r="L135" s="13">
        <f t="shared" si="19"/>
        <v>0</v>
      </c>
      <c r="M135" s="10" t="s">
        <v>52</v>
      </c>
      <c r="N135" s="2" t="s">
        <v>239</v>
      </c>
      <c r="O135" s="2" t="s">
        <v>52</v>
      </c>
      <c r="P135" s="2" t="s">
        <v>52</v>
      </c>
      <c r="Q135" s="2" t="s">
        <v>203</v>
      </c>
      <c r="R135" s="2" t="s">
        <v>62</v>
      </c>
      <c r="S135" s="2" t="s">
        <v>62</v>
      </c>
      <c r="T135" s="2" t="s">
        <v>63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240</v>
      </c>
      <c r="AV135" s="3">
        <v>60</v>
      </c>
    </row>
    <row r="136" spans="1:48" ht="30" customHeight="1">
      <c r="A136" s="10" t="s">
        <v>241</v>
      </c>
      <c r="B136" s="10" t="s">
        <v>242</v>
      </c>
      <c r="C136" s="10" t="s">
        <v>106</v>
      </c>
      <c r="D136" s="11">
        <v>7</v>
      </c>
      <c r="E136" s="13">
        <f>TRUNC(단가대비표!O56,0)</f>
        <v>0</v>
      </c>
      <c r="F136" s="13">
        <f t="shared" si="15"/>
        <v>0</v>
      </c>
      <c r="G136" s="13">
        <f>TRUNC(단가대비표!P56,0)</f>
        <v>0</v>
      </c>
      <c r="H136" s="13">
        <f t="shared" si="16"/>
        <v>0</v>
      </c>
      <c r="I136" s="13">
        <f>TRUNC(단가대비표!V56,0)</f>
        <v>0</v>
      </c>
      <c r="J136" s="13">
        <f t="shared" si="17"/>
        <v>0</v>
      </c>
      <c r="K136" s="13">
        <f t="shared" si="18"/>
        <v>0</v>
      </c>
      <c r="L136" s="13">
        <f t="shared" si="19"/>
        <v>0</v>
      </c>
      <c r="M136" s="10" t="s">
        <v>52</v>
      </c>
      <c r="N136" s="2" t="s">
        <v>243</v>
      </c>
      <c r="O136" s="2" t="s">
        <v>52</v>
      </c>
      <c r="P136" s="2" t="s">
        <v>52</v>
      </c>
      <c r="Q136" s="2" t="s">
        <v>203</v>
      </c>
      <c r="R136" s="2" t="s">
        <v>62</v>
      </c>
      <c r="S136" s="2" t="s">
        <v>62</v>
      </c>
      <c r="T136" s="2" t="s">
        <v>63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244</v>
      </c>
      <c r="AV136" s="3">
        <v>61</v>
      </c>
    </row>
    <row r="137" spans="1:48" ht="30" customHeight="1">
      <c r="A137" s="10" t="s">
        <v>245</v>
      </c>
      <c r="B137" s="10" t="s">
        <v>246</v>
      </c>
      <c r="C137" s="10" t="s">
        <v>106</v>
      </c>
      <c r="D137" s="11">
        <v>4</v>
      </c>
      <c r="E137" s="13">
        <f>TRUNC(단가대비표!O57,0)</f>
        <v>0</v>
      </c>
      <c r="F137" s="13">
        <f t="shared" si="15"/>
        <v>0</v>
      </c>
      <c r="G137" s="13">
        <f>TRUNC(단가대비표!P57,0)</f>
        <v>0</v>
      </c>
      <c r="H137" s="13">
        <f t="shared" si="16"/>
        <v>0</v>
      </c>
      <c r="I137" s="13">
        <f>TRUNC(단가대비표!V57,0)</f>
        <v>0</v>
      </c>
      <c r="J137" s="13">
        <f t="shared" si="17"/>
        <v>0</v>
      </c>
      <c r="K137" s="13">
        <f t="shared" si="18"/>
        <v>0</v>
      </c>
      <c r="L137" s="13">
        <f t="shared" si="19"/>
        <v>0</v>
      </c>
      <c r="M137" s="10" t="s">
        <v>52</v>
      </c>
      <c r="N137" s="2" t="s">
        <v>247</v>
      </c>
      <c r="O137" s="2" t="s">
        <v>52</v>
      </c>
      <c r="P137" s="2" t="s">
        <v>52</v>
      </c>
      <c r="Q137" s="2" t="s">
        <v>203</v>
      </c>
      <c r="R137" s="2" t="s">
        <v>62</v>
      </c>
      <c r="S137" s="2" t="s">
        <v>62</v>
      </c>
      <c r="T137" s="2" t="s">
        <v>63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248</v>
      </c>
      <c r="AV137" s="3">
        <v>62</v>
      </c>
    </row>
    <row r="138" spans="1:48" ht="30" customHeight="1">
      <c r="A138" s="10" t="s">
        <v>249</v>
      </c>
      <c r="B138" s="10" t="s">
        <v>250</v>
      </c>
      <c r="C138" s="10" t="s">
        <v>106</v>
      </c>
      <c r="D138" s="11">
        <v>13</v>
      </c>
      <c r="E138" s="13">
        <f>TRUNC(단가대비표!O58,0)</f>
        <v>0</v>
      </c>
      <c r="F138" s="13">
        <f t="shared" si="15"/>
        <v>0</v>
      </c>
      <c r="G138" s="13">
        <f>TRUNC(단가대비표!P58,0)</f>
        <v>0</v>
      </c>
      <c r="H138" s="13">
        <f t="shared" si="16"/>
        <v>0</v>
      </c>
      <c r="I138" s="13">
        <f>TRUNC(단가대비표!V58,0)</f>
        <v>0</v>
      </c>
      <c r="J138" s="13">
        <f t="shared" si="17"/>
        <v>0</v>
      </c>
      <c r="K138" s="13">
        <f t="shared" si="18"/>
        <v>0</v>
      </c>
      <c r="L138" s="13">
        <f t="shared" si="19"/>
        <v>0</v>
      </c>
      <c r="M138" s="10" t="s">
        <v>52</v>
      </c>
      <c r="N138" s="2" t="s">
        <v>251</v>
      </c>
      <c r="O138" s="2" t="s">
        <v>52</v>
      </c>
      <c r="P138" s="2" t="s">
        <v>52</v>
      </c>
      <c r="Q138" s="2" t="s">
        <v>203</v>
      </c>
      <c r="R138" s="2" t="s">
        <v>62</v>
      </c>
      <c r="S138" s="2" t="s">
        <v>62</v>
      </c>
      <c r="T138" s="2" t="s">
        <v>63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252</v>
      </c>
      <c r="AV138" s="3">
        <v>63</v>
      </c>
    </row>
    <row r="139" spans="1:48" ht="30" customHeight="1">
      <c r="A139" s="10" t="s">
        <v>249</v>
      </c>
      <c r="B139" s="10" t="s">
        <v>253</v>
      </c>
      <c r="C139" s="10" t="s">
        <v>106</v>
      </c>
      <c r="D139" s="11">
        <v>15</v>
      </c>
      <c r="E139" s="13">
        <f>TRUNC(단가대비표!O59,0)</f>
        <v>0</v>
      </c>
      <c r="F139" s="13">
        <f t="shared" si="15"/>
        <v>0</v>
      </c>
      <c r="G139" s="13">
        <f>TRUNC(단가대비표!P59,0)</f>
        <v>0</v>
      </c>
      <c r="H139" s="13">
        <f t="shared" si="16"/>
        <v>0</v>
      </c>
      <c r="I139" s="13">
        <f>TRUNC(단가대비표!V59,0)</f>
        <v>0</v>
      </c>
      <c r="J139" s="13">
        <f t="shared" si="17"/>
        <v>0</v>
      </c>
      <c r="K139" s="13">
        <f t="shared" si="18"/>
        <v>0</v>
      </c>
      <c r="L139" s="13">
        <f t="shared" si="19"/>
        <v>0</v>
      </c>
      <c r="M139" s="10" t="s">
        <v>52</v>
      </c>
      <c r="N139" s="2" t="s">
        <v>254</v>
      </c>
      <c r="O139" s="2" t="s">
        <v>52</v>
      </c>
      <c r="P139" s="2" t="s">
        <v>52</v>
      </c>
      <c r="Q139" s="2" t="s">
        <v>203</v>
      </c>
      <c r="R139" s="2" t="s">
        <v>62</v>
      </c>
      <c r="S139" s="2" t="s">
        <v>62</v>
      </c>
      <c r="T139" s="2" t="s">
        <v>63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255</v>
      </c>
      <c r="AV139" s="3">
        <v>64</v>
      </c>
    </row>
    <row r="140" spans="1:48" ht="30" customHeight="1">
      <c r="A140" s="10" t="s">
        <v>256</v>
      </c>
      <c r="B140" s="10" t="s">
        <v>257</v>
      </c>
      <c r="C140" s="10" t="s">
        <v>106</v>
      </c>
      <c r="D140" s="11">
        <v>6</v>
      </c>
      <c r="E140" s="13">
        <f>TRUNC(단가대비표!O60,0)</f>
        <v>0</v>
      </c>
      <c r="F140" s="13">
        <f t="shared" si="15"/>
        <v>0</v>
      </c>
      <c r="G140" s="13">
        <f>TRUNC(단가대비표!P60,0)</f>
        <v>0</v>
      </c>
      <c r="H140" s="13">
        <f t="shared" si="16"/>
        <v>0</v>
      </c>
      <c r="I140" s="13">
        <f>TRUNC(단가대비표!V60,0)</f>
        <v>0</v>
      </c>
      <c r="J140" s="13">
        <f t="shared" si="17"/>
        <v>0</v>
      </c>
      <c r="K140" s="13">
        <f t="shared" si="18"/>
        <v>0</v>
      </c>
      <c r="L140" s="13">
        <f t="shared" si="19"/>
        <v>0</v>
      </c>
      <c r="M140" s="10" t="s">
        <v>52</v>
      </c>
      <c r="N140" s="2" t="s">
        <v>258</v>
      </c>
      <c r="O140" s="2" t="s">
        <v>52</v>
      </c>
      <c r="P140" s="2" t="s">
        <v>52</v>
      </c>
      <c r="Q140" s="2" t="s">
        <v>203</v>
      </c>
      <c r="R140" s="2" t="s">
        <v>62</v>
      </c>
      <c r="S140" s="2" t="s">
        <v>62</v>
      </c>
      <c r="T140" s="2" t="s">
        <v>63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259</v>
      </c>
      <c r="AV140" s="3">
        <v>65</v>
      </c>
    </row>
    <row r="141" spans="1:48" ht="30" customHeight="1">
      <c r="A141" s="10" t="s">
        <v>256</v>
      </c>
      <c r="B141" s="10" t="s">
        <v>168</v>
      </c>
      <c r="C141" s="10" t="s">
        <v>106</v>
      </c>
      <c r="D141" s="11">
        <v>6</v>
      </c>
      <c r="E141" s="13">
        <f>TRUNC(단가대비표!O61,0)</f>
        <v>0</v>
      </c>
      <c r="F141" s="13">
        <f t="shared" si="15"/>
        <v>0</v>
      </c>
      <c r="G141" s="13">
        <f>TRUNC(단가대비표!P61,0)</f>
        <v>0</v>
      </c>
      <c r="H141" s="13">
        <f t="shared" si="16"/>
        <v>0</v>
      </c>
      <c r="I141" s="13">
        <f>TRUNC(단가대비표!V61,0)</f>
        <v>0</v>
      </c>
      <c r="J141" s="13">
        <f t="shared" si="17"/>
        <v>0</v>
      </c>
      <c r="K141" s="13">
        <f t="shared" si="18"/>
        <v>0</v>
      </c>
      <c r="L141" s="13">
        <f t="shared" si="19"/>
        <v>0</v>
      </c>
      <c r="M141" s="10" t="s">
        <v>52</v>
      </c>
      <c r="N141" s="2" t="s">
        <v>260</v>
      </c>
      <c r="O141" s="2" t="s">
        <v>52</v>
      </c>
      <c r="P141" s="2" t="s">
        <v>52</v>
      </c>
      <c r="Q141" s="2" t="s">
        <v>203</v>
      </c>
      <c r="R141" s="2" t="s">
        <v>62</v>
      </c>
      <c r="S141" s="2" t="s">
        <v>62</v>
      </c>
      <c r="T141" s="2" t="s">
        <v>63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261</v>
      </c>
      <c r="AV141" s="3">
        <v>66</v>
      </c>
    </row>
    <row r="142" spans="1:48" ht="30" customHeight="1">
      <c r="A142" s="10" t="s">
        <v>262</v>
      </c>
      <c r="B142" s="10" t="s">
        <v>257</v>
      </c>
      <c r="C142" s="10" t="s">
        <v>60</v>
      </c>
      <c r="D142" s="11">
        <v>28</v>
      </c>
      <c r="E142" s="13">
        <f>TRUNC(단가대비표!O62,0)</f>
        <v>0</v>
      </c>
      <c r="F142" s="13">
        <f t="shared" si="15"/>
        <v>0</v>
      </c>
      <c r="G142" s="13">
        <f>TRUNC(단가대비표!P62,0)</f>
        <v>0</v>
      </c>
      <c r="H142" s="13">
        <f t="shared" si="16"/>
        <v>0</v>
      </c>
      <c r="I142" s="13">
        <f>TRUNC(단가대비표!V62,0)</f>
        <v>0</v>
      </c>
      <c r="J142" s="13">
        <f t="shared" si="17"/>
        <v>0</v>
      </c>
      <c r="K142" s="13">
        <f t="shared" si="18"/>
        <v>0</v>
      </c>
      <c r="L142" s="13">
        <f t="shared" si="19"/>
        <v>0</v>
      </c>
      <c r="M142" s="10" t="s">
        <v>52</v>
      </c>
      <c r="N142" s="2" t="s">
        <v>263</v>
      </c>
      <c r="O142" s="2" t="s">
        <v>52</v>
      </c>
      <c r="P142" s="2" t="s">
        <v>52</v>
      </c>
      <c r="Q142" s="2" t="s">
        <v>203</v>
      </c>
      <c r="R142" s="2" t="s">
        <v>62</v>
      </c>
      <c r="S142" s="2" t="s">
        <v>62</v>
      </c>
      <c r="T142" s="2" t="s">
        <v>63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264</v>
      </c>
      <c r="AV142" s="3">
        <v>67</v>
      </c>
    </row>
    <row r="143" spans="1:48" ht="30" customHeight="1">
      <c r="A143" s="10" t="s">
        <v>262</v>
      </c>
      <c r="B143" s="10" t="s">
        <v>168</v>
      </c>
      <c r="C143" s="10" t="s">
        <v>60</v>
      </c>
      <c r="D143" s="11">
        <v>14</v>
      </c>
      <c r="E143" s="13">
        <f>TRUNC(단가대비표!O63,0)</f>
        <v>0</v>
      </c>
      <c r="F143" s="13">
        <f t="shared" si="15"/>
        <v>0</v>
      </c>
      <c r="G143" s="13">
        <f>TRUNC(단가대비표!P63,0)</f>
        <v>0</v>
      </c>
      <c r="H143" s="13">
        <f t="shared" si="16"/>
        <v>0</v>
      </c>
      <c r="I143" s="13">
        <f>TRUNC(단가대비표!V63,0)</f>
        <v>0</v>
      </c>
      <c r="J143" s="13">
        <f t="shared" si="17"/>
        <v>0</v>
      </c>
      <c r="K143" s="13">
        <f t="shared" si="18"/>
        <v>0</v>
      </c>
      <c r="L143" s="13">
        <f t="shared" si="19"/>
        <v>0</v>
      </c>
      <c r="M143" s="10" t="s">
        <v>52</v>
      </c>
      <c r="N143" s="2" t="s">
        <v>265</v>
      </c>
      <c r="O143" s="2" t="s">
        <v>52</v>
      </c>
      <c r="P143" s="2" t="s">
        <v>52</v>
      </c>
      <c r="Q143" s="2" t="s">
        <v>203</v>
      </c>
      <c r="R143" s="2" t="s">
        <v>62</v>
      </c>
      <c r="S143" s="2" t="s">
        <v>62</v>
      </c>
      <c r="T143" s="2" t="s">
        <v>63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266</v>
      </c>
      <c r="AV143" s="3">
        <v>68</v>
      </c>
    </row>
    <row r="144" spans="1:48" ht="30" customHeight="1">
      <c r="A144" s="10" t="s">
        <v>267</v>
      </c>
      <c r="B144" s="10" t="s">
        <v>257</v>
      </c>
      <c r="C144" s="10" t="s">
        <v>60</v>
      </c>
      <c r="D144" s="11">
        <v>250</v>
      </c>
      <c r="E144" s="13">
        <f>TRUNC(단가대비표!O64,0)</f>
        <v>0</v>
      </c>
      <c r="F144" s="13">
        <f t="shared" si="15"/>
        <v>0</v>
      </c>
      <c r="G144" s="13">
        <f>TRUNC(단가대비표!P64,0)</f>
        <v>0</v>
      </c>
      <c r="H144" s="13">
        <f t="shared" si="16"/>
        <v>0</v>
      </c>
      <c r="I144" s="13">
        <f>TRUNC(단가대비표!V64,0)</f>
        <v>0</v>
      </c>
      <c r="J144" s="13">
        <f t="shared" si="17"/>
        <v>0</v>
      </c>
      <c r="K144" s="13">
        <f t="shared" si="18"/>
        <v>0</v>
      </c>
      <c r="L144" s="13">
        <f t="shared" si="19"/>
        <v>0</v>
      </c>
      <c r="M144" s="10" t="s">
        <v>52</v>
      </c>
      <c r="N144" s="2" t="s">
        <v>268</v>
      </c>
      <c r="O144" s="2" t="s">
        <v>52</v>
      </c>
      <c r="P144" s="2" t="s">
        <v>52</v>
      </c>
      <c r="Q144" s="2" t="s">
        <v>203</v>
      </c>
      <c r="R144" s="2" t="s">
        <v>62</v>
      </c>
      <c r="S144" s="2" t="s">
        <v>62</v>
      </c>
      <c r="T144" s="2" t="s">
        <v>63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269</v>
      </c>
      <c r="AV144" s="3">
        <v>69</v>
      </c>
    </row>
    <row r="145" spans="1:48" ht="30" customHeight="1">
      <c r="A145" s="10" t="s">
        <v>267</v>
      </c>
      <c r="B145" s="10" t="s">
        <v>168</v>
      </c>
      <c r="C145" s="10" t="s">
        <v>60</v>
      </c>
      <c r="D145" s="11">
        <v>125</v>
      </c>
      <c r="E145" s="13">
        <f>TRUNC(단가대비표!O65,0)</f>
        <v>0</v>
      </c>
      <c r="F145" s="13">
        <f t="shared" si="15"/>
        <v>0</v>
      </c>
      <c r="G145" s="13">
        <f>TRUNC(단가대비표!P65,0)</f>
        <v>0</v>
      </c>
      <c r="H145" s="13">
        <f t="shared" si="16"/>
        <v>0</v>
      </c>
      <c r="I145" s="13">
        <f>TRUNC(단가대비표!V65,0)</f>
        <v>0</v>
      </c>
      <c r="J145" s="13">
        <f t="shared" si="17"/>
        <v>0</v>
      </c>
      <c r="K145" s="13">
        <f t="shared" si="18"/>
        <v>0</v>
      </c>
      <c r="L145" s="13">
        <f t="shared" si="19"/>
        <v>0</v>
      </c>
      <c r="M145" s="10" t="s">
        <v>52</v>
      </c>
      <c r="N145" s="2" t="s">
        <v>270</v>
      </c>
      <c r="O145" s="2" t="s">
        <v>52</v>
      </c>
      <c r="P145" s="2" t="s">
        <v>52</v>
      </c>
      <c r="Q145" s="2" t="s">
        <v>203</v>
      </c>
      <c r="R145" s="2" t="s">
        <v>62</v>
      </c>
      <c r="S145" s="2" t="s">
        <v>62</v>
      </c>
      <c r="T145" s="2" t="s">
        <v>63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271</v>
      </c>
      <c r="AV145" s="3">
        <v>70</v>
      </c>
    </row>
    <row r="146" spans="1:48" ht="30" customHeight="1">
      <c r="A146" s="10" t="s">
        <v>272</v>
      </c>
      <c r="B146" s="10" t="s">
        <v>273</v>
      </c>
      <c r="C146" s="10" t="s">
        <v>274</v>
      </c>
      <c r="D146" s="11">
        <v>12</v>
      </c>
      <c r="E146" s="13">
        <f>TRUNC(단가대비표!O66,0)</f>
        <v>0</v>
      </c>
      <c r="F146" s="13">
        <f t="shared" si="15"/>
        <v>0</v>
      </c>
      <c r="G146" s="13">
        <f>TRUNC(단가대비표!P66,0)</f>
        <v>0</v>
      </c>
      <c r="H146" s="13">
        <f t="shared" si="16"/>
        <v>0</v>
      </c>
      <c r="I146" s="13">
        <f>TRUNC(단가대비표!V66,0)</f>
        <v>0</v>
      </c>
      <c r="J146" s="13">
        <f t="shared" si="17"/>
        <v>0</v>
      </c>
      <c r="K146" s="13">
        <f t="shared" si="18"/>
        <v>0</v>
      </c>
      <c r="L146" s="13">
        <f t="shared" si="19"/>
        <v>0</v>
      </c>
      <c r="M146" s="10" t="s">
        <v>52</v>
      </c>
      <c r="N146" s="2" t="s">
        <v>275</v>
      </c>
      <c r="O146" s="2" t="s">
        <v>52</v>
      </c>
      <c r="P146" s="2" t="s">
        <v>52</v>
      </c>
      <c r="Q146" s="2" t="s">
        <v>203</v>
      </c>
      <c r="R146" s="2" t="s">
        <v>62</v>
      </c>
      <c r="S146" s="2" t="s">
        <v>62</v>
      </c>
      <c r="T146" s="2" t="s">
        <v>63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276</v>
      </c>
      <c r="AV146" s="3">
        <v>71</v>
      </c>
    </row>
    <row r="147" spans="1:48" ht="30" customHeight="1">
      <c r="A147" s="10" t="s">
        <v>272</v>
      </c>
      <c r="B147" s="10" t="s">
        <v>234</v>
      </c>
      <c r="C147" s="10" t="s">
        <v>274</v>
      </c>
      <c r="D147" s="11">
        <v>18</v>
      </c>
      <c r="E147" s="13">
        <f>TRUNC(단가대비표!O67,0)</f>
        <v>0</v>
      </c>
      <c r="F147" s="13">
        <f t="shared" si="15"/>
        <v>0</v>
      </c>
      <c r="G147" s="13">
        <f>TRUNC(단가대비표!P67,0)</f>
        <v>0</v>
      </c>
      <c r="H147" s="13">
        <f t="shared" si="16"/>
        <v>0</v>
      </c>
      <c r="I147" s="13">
        <f>TRUNC(단가대비표!V67,0)</f>
        <v>0</v>
      </c>
      <c r="J147" s="13">
        <f t="shared" si="17"/>
        <v>0</v>
      </c>
      <c r="K147" s="13">
        <f t="shared" si="18"/>
        <v>0</v>
      </c>
      <c r="L147" s="13">
        <f t="shared" si="19"/>
        <v>0</v>
      </c>
      <c r="M147" s="10" t="s">
        <v>52</v>
      </c>
      <c r="N147" s="2" t="s">
        <v>277</v>
      </c>
      <c r="O147" s="2" t="s">
        <v>52</v>
      </c>
      <c r="P147" s="2" t="s">
        <v>52</v>
      </c>
      <c r="Q147" s="2" t="s">
        <v>203</v>
      </c>
      <c r="R147" s="2" t="s">
        <v>62</v>
      </c>
      <c r="S147" s="2" t="s">
        <v>62</v>
      </c>
      <c r="T147" s="2" t="s">
        <v>63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52</v>
      </c>
      <c r="AS147" s="2" t="s">
        <v>52</v>
      </c>
      <c r="AT147" s="3"/>
      <c r="AU147" s="2" t="s">
        <v>278</v>
      </c>
      <c r="AV147" s="3">
        <v>72</v>
      </c>
    </row>
    <row r="148" spans="1:48" ht="30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1:48" ht="30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1:48" ht="30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1:48" ht="30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</row>
    <row r="152" spans="1:48" ht="30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1:48" ht="30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1:48" ht="30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1:48" ht="30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1:48" ht="30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1:48" ht="30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1:48" ht="30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48" ht="30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48" ht="30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1:48" ht="30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1:48" ht="30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1:48" ht="30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48" ht="30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48" ht="30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48" ht="30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48" ht="30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48" ht="30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48" ht="30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48" ht="30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48" ht="30" customHeight="1">
      <c r="A171" s="10" t="s">
        <v>92</v>
      </c>
      <c r="B171" s="11"/>
      <c r="C171" s="11"/>
      <c r="D171" s="11"/>
      <c r="E171" s="11"/>
      <c r="F171" s="13">
        <f>SUM(F125:F170)</f>
        <v>0</v>
      </c>
      <c r="G171" s="11"/>
      <c r="H171" s="13">
        <f>SUM(H125:H170)</f>
        <v>0</v>
      </c>
      <c r="I171" s="11"/>
      <c r="J171" s="13">
        <f>SUM(J125:J170)</f>
        <v>0</v>
      </c>
      <c r="K171" s="11"/>
      <c r="L171" s="13">
        <f>SUM(L125:L170)</f>
        <v>0</v>
      </c>
      <c r="M171" s="11"/>
      <c r="N171" t="s">
        <v>93</v>
      </c>
    </row>
    <row r="172" spans="1:48" ht="30" customHeight="1">
      <c r="A172" s="10" t="s">
        <v>279</v>
      </c>
      <c r="B172" s="10" t="s">
        <v>52</v>
      </c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3"/>
      <c r="O172" s="3"/>
      <c r="P172" s="3"/>
      <c r="Q172" s="2" t="s">
        <v>280</v>
      </c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ht="30" customHeight="1">
      <c r="A173" s="10" t="s">
        <v>281</v>
      </c>
      <c r="B173" s="10" t="s">
        <v>52</v>
      </c>
      <c r="C173" s="10" t="s">
        <v>60</v>
      </c>
      <c r="D173" s="11">
        <v>1</v>
      </c>
      <c r="E173" s="13">
        <f>TRUNC(단가대비표!O68,0)</f>
        <v>0</v>
      </c>
      <c r="F173" s="13">
        <f t="shared" ref="F173:F178" si="20">TRUNC(E173*D173, 0)</f>
        <v>0</v>
      </c>
      <c r="G173" s="13">
        <f>TRUNC(단가대비표!P68,0)</f>
        <v>0</v>
      </c>
      <c r="H173" s="13">
        <f t="shared" ref="H173:H178" si="21">TRUNC(G173*D173, 0)</f>
        <v>0</v>
      </c>
      <c r="I173" s="13">
        <f>TRUNC(단가대비표!V68,0)</f>
        <v>0</v>
      </c>
      <c r="J173" s="13">
        <f t="shared" ref="J173:J178" si="22">TRUNC(I173*D173, 0)</f>
        <v>0</v>
      </c>
      <c r="K173" s="13">
        <f t="shared" ref="K173:L178" si="23">TRUNC(E173+G173+I173, 0)</f>
        <v>0</v>
      </c>
      <c r="L173" s="13">
        <f t="shared" si="23"/>
        <v>0</v>
      </c>
      <c r="M173" s="10" t="s">
        <v>52</v>
      </c>
      <c r="N173" s="2" t="s">
        <v>282</v>
      </c>
      <c r="O173" s="2" t="s">
        <v>52</v>
      </c>
      <c r="P173" s="2" t="s">
        <v>52</v>
      </c>
      <c r="Q173" s="2" t="s">
        <v>280</v>
      </c>
      <c r="R173" s="2" t="s">
        <v>62</v>
      </c>
      <c r="S173" s="2" t="s">
        <v>62</v>
      </c>
      <c r="T173" s="2" t="s">
        <v>63</v>
      </c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2" t="s">
        <v>52</v>
      </c>
      <c r="AS173" s="2" t="s">
        <v>52</v>
      </c>
      <c r="AT173" s="3"/>
      <c r="AU173" s="2" t="s">
        <v>283</v>
      </c>
      <c r="AV173" s="3">
        <v>73</v>
      </c>
    </row>
    <row r="174" spans="1:48" ht="30" customHeight="1">
      <c r="A174" s="10" t="s">
        <v>284</v>
      </c>
      <c r="B174" s="10" t="s">
        <v>52</v>
      </c>
      <c r="C174" s="10" t="s">
        <v>60</v>
      </c>
      <c r="D174" s="11">
        <v>4</v>
      </c>
      <c r="E174" s="13">
        <f>TRUNC(단가대비표!O69,0)</f>
        <v>0</v>
      </c>
      <c r="F174" s="13">
        <f t="shared" si="20"/>
        <v>0</v>
      </c>
      <c r="G174" s="13">
        <f>TRUNC(단가대비표!P69,0)</f>
        <v>0</v>
      </c>
      <c r="H174" s="13">
        <f t="shared" si="21"/>
        <v>0</v>
      </c>
      <c r="I174" s="13">
        <f>TRUNC(단가대비표!V69,0)</f>
        <v>0</v>
      </c>
      <c r="J174" s="13">
        <f t="shared" si="22"/>
        <v>0</v>
      </c>
      <c r="K174" s="13">
        <f t="shared" si="23"/>
        <v>0</v>
      </c>
      <c r="L174" s="13">
        <f t="shared" si="23"/>
        <v>0</v>
      </c>
      <c r="M174" s="10" t="s">
        <v>52</v>
      </c>
      <c r="N174" s="2" t="s">
        <v>285</v>
      </c>
      <c r="O174" s="2" t="s">
        <v>52</v>
      </c>
      <c r="P174" s="2" t="s">
        <v>52</v>
      </c>
      <c r="Q174" s="2" t="s">
        <v>280</v>
      </c>
      <c r="R174" s="2" t="s">
        <v>62</v>
      </c>
      <c r="S174" s="2" t="s">
        <v>62</v>
      </c>
      <c r="T174" s="2" t="s">
        <v>63</v>
      </c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2" t="s">
        <v>52</v>
      </c>
      <c r="AS174" s="2" t="s">
        <v>52</v>
      </c>
      <c r="AT174" s="3"/>
      <c r="AU174" s="2" t="s">
        <v>286</v>
      </c>
      <c r="AV174" s="3">
        <v>74</v>
      </c>
    </row>
    <row r="175" spans="1:48" ht="30" customHeight="1">
      <c r="A175" s="10" t="s">
        <v>287</v>
      </c>
      <c r="B175" s="10" t="s">
        <v>52</v>
      </c>
      <c r="C175" s="10" t="s">
        <v>60</v>
      </c>
      <c r="D175" s="11">
        <v>1</v>
      </c>
      <c r="E175" s="13">
        <f>TRUNC(단가대비표!O70,0)</f>
        <v>0</v>
      </c>
      <c r="F175" s="13">
        <f t="shared" si="20"/>
        <v>0</v>
      </c>
      <c r="G175" s="13">
        <f>TRUNC(단가대비표!P70,0)</f>
        <v>0</v>
      </c>
      <c r="H175" s="13">
        <f t="shared" si="21"/>
        <v>0</v>
      </c>
      <c r="I175" s="13">
        <f>TRUNC(단가대비표!V70,0)</f>
        <v>0</v>
      </c>
      <c r="J175" s="13">
        <f t="shared" si="22"/>
        <v>0</v>
      </c>
      <c r="K175" s="13">
        <f t="shared" si="23"/>
        <v>0</v>
      </c>
      <c r="L175" s="13">
        <f t="shared" si="23"/>
        <v>0</v>
      </c>
      <c r="M175" s="10" t="s">
        <v>52</v>
      </c>
      <c r="N175" s="2" t="s">
        <v>288</v>
      </c>
      <c r="O175" s="2" t="s">
        <v>52</v>
      </c>
      <c r="P175" s="2" t="s">
        <v>52</v>
      </c>
      <c r="Q175" s="2" t="s">
        <v>280</v>
      </c>
      <c r="R175" s="2" t="s">
        <v>62</v>
      </c>
      <c r="S175" s="2" t="s">
        <v>62</v>
      </c>
      <c r="T175" s="2" t="s">
        <v>63</v>
      </c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2" t="s">
        <v>52</v>
      </c>
      <c r="AS175" s="2" t="s">
        <v>52</v>
      </c>
      <c r="AT175" s="3"/>
      <c r="AU175" s="2" t="s">
        <v>289</v>
      </c>
      <c r="AV175" s="3">
        <v>75</v>
      </c>
    </row>
    <row r="176" spans="1:48" ht="30" customHeight="1">
      <c r="A176" s="10" t="s">
        <v>290</v>
      </c>
      <c r="B176" s="10" t="s">
        <v>52</v>
      </c>
      <c r="C176" s="10" t="s">
        <v>60</v>
      </c>
      <c r="D176" s="11">
        <v>2</v>
      </c>
      <c r="E176" s="13">
        <f>TRUNC(단가대비표!O71,0)</f>
        <v>0</v>
      </c>
      <c r="F176" s="13">
        <f t="shared" si="20"/>
        <v>0</v>
      </c>
      <c r="G176" s="13">
        <f>TRUNC(단가대비표!P71,0)</f>
        <v>0</v>
      </c>
      <c r="H176" s="13">
        <f t="shared" si="21"/>
        <v>0</v>
      </c>
      <c r="I176" s="13">
        <f>TRUNC(단가대비표!V71,0)</f>
        <v>0</v>
      </c>
      <c r="J176" s="13">
        <f t="shared" si="22"/>
        <v>0</v>
      </c>
      <c r="K176" s="13">
        <f t="shared" si="23"/>
        <v>0</v>
      </c>
      <c r="L176" s="13">
        <f t="shared" si="23"/>
        <v>0</v>
      </c>
      <c r="M176" s="10" t="s">
        <v>52</v>
      </c>
      <c r="N176" s="2" t="s">
        <v>291</v>
      </c>
      <c r="O176" s="2" t="s">
        <v>52</v>
      </c>
      <c r="P176" s="2" t="s">
        <v>52</v>
      </c>
      <c r="Q176" s="2" t="s">
        <v>280</v>
      </c>
      <c r="R176" s="2" t="s">
        <v>62</v>
      </c>
      <c r="S176" s="2" t="s">
        <v>62</v>
      </c>
      <c r="T176" s="2" t="s">
        <v>63</v>
      </c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2" t="s">
        <v>52</v>
      </c>
      <c r="AS176" s="2" t="s">
        <v>52</v>
      </c>
      <c r="AT176" s="3"/>
      <c r="AU176" s="2" t="s">
        <v>292</v>
      </c>
      <c r="AV176" s="3">
        <v>76</v>
      </c>
    </row>
    <row r="177" spans="1:48" ht="30" customHeight="1">
      <c r="A177" s="10" t="s">
        <v>293</v>
      </c>
      <c r="B177" s="10" t="s">
        <v>52</v>
      </c>
      <c r="C177" s="10" t="s">
        <v>60</v>
      </c>
      <c r="D177" s="11">
        <v>1</v>
      </c>
      <c r="E177" s="13">
        <f>TRUNC(단가대비표!O72,0)</f>
        <v>0</v>
      </c>
      <c r="F177" s="13">
        <f t="shared" si="20"/>
        <v>0</v>
      </c>
      <c r="G177" s="13">
        <f>TRUNC(단가대비표!P72,0)</f>
        <v>0</v>
      </c>
      <c r="H177" s="13">
        <f t="shared" si="21"/>
        <v>0</v>
      </c>
      <c r="I177" s="13">
        <f>TRUNC(단가대비표!V72,0)</f>
        <v>0</v>
      </c>
      <c r="J177" s="13">
        <f t="shared" si="22"/>
        <v>0</v>
      </c>
      <c r="K177" s="13">
        <f t="shared" si="23"/>
        <v>0</v>
      </c>
      <c r="L177" s="13">
        <f t="shared" si="23"/>
        <v>0</v>
      </c>
      <c r="M177" s="10" t="s">
        <v>52</v>
      </c>
      <c r="N177" s="2" t="s">
        <v>294</v>
      </c>
      <c r="O177" s="2" t="s">
        <v>52</v>
      </c>
      <c r="P177" s="2" t="s">
        <v>52</v>
      </c>
      <c r="Q177" s="2" t="s">
        <v>280</v>
      </c>
      <c r="R177" s="2" t="s">
        <v>62</v>
      </c>
      <c r="S177" s="2" t="s">
        <v>62</v>
      </c>
      <c r="T177" s="2" t="s">
        <v>63</v>
      </c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2" t="s">
        <v>52</v>
      </c>
      <c r="AS177" s="2" t="s">
        <v>52</v>
      </c>
      <c r="AT177" s="3"/>
      <c r="AU177" s="2" t="s">
        <v>295</v>
      </c>
      <c r="AV177" s="3">
        <v>77</v>
      </c>
    </row>
    <row r="178" spans="1:48" ht="30" customHeight="1">
      <c r="A178" s="10" t="s">
        <v>296</v>
      </c>
      <c r="B178" s="10" t="s">
        <v>52</v>
      </c>
      <c r="C178" s="10" t="s">
        <v>60</v>
      </c>
      <c r="D178" s="11">
        <v>4</v>
      </c>
      <c r="E178" s="13">
        <f>TRUNC(단가대비표!O73,0)</f>
        <v>0</v>
      </c>
      <c r="F178" s="13">
        <f t="shared" si="20"/>
        <v>0</v>
      </c>
      <c r="G178" s="13">
        <f>TRUNC(단가대비표!P73,0)</f>
        <v>0</v>
      </c>
      <c r="H178" s="13">
        <f t="shared" si="21"/>
        <v>0</v>
      </c>
      <c r="I178" s="13">
        <f>TRUNC(단가대비표!V73,0)</f>
        <v>0</v>
      </c>
      <c r="J178" s="13">
        <f t="shared" si="22"/>
        <v>0</v>
      </c>
      <c r="K178" s="13">
        <f t="shared" si="23"/>
        <v>0</v>
      </c>
      <c r="L178" s="13">
        <f t="shared" si="23"/>
        <v>0</v>
      </c>
      <c r="M178" s="10" t="s">
        <v>52</v>
      </c>
      <c r="N178" s="2" t="s">
        <v>297</v>
      </c>
      <c r="O178" s="2" t="s">
        <v>52</v>
      </c>
      <c r="P178" s="2" t="s">
        <v>52</v>
      </c>
      <c r="Q178" s="2" t="s">
        <v>280</v>
      </c>
      <c r="R178" s="2" t="s">
        <v>62</v>
      </c>
      <c r="S178" s="2" t="s">
        <v>62</v>
      </c>
      <c r="T178" s="2" t="s">
        <v>63</v>
      </c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2" t="s">
        <v>52</v>
      </c>
      <c r="AS178" s="2" t="s">
        <v>52</v>
      </c>
      <c r="AT178" s="3"/>
      <c r="AU178" s="2" t="s">
        <v>298</v>
      </c>
      <c r="AV178" s="3">
        <v>78</v>
      </c>
    </row>
    <row r="179" spans="1:48" ht="30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</row>
    <row r="180" spans="1:48" ht="30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48" ht="30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48" ht="30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48" ht="30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48" ht="30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48" ht="30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48" ht="30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48" ht="30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48" ht="30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48" ht="30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48" ht="30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48" ht="30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48" ht="30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48" ht="30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48" ht="30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48" ht="30" customHeight="1">
      <c r="A195" s="10" t="s">
        <v>92</v>
      </c>
      <c r="B195" s="11"/>
      <c r="C195" s="11"/>
      <c r="D195" s="11"/>
      <c r="E195" s="11"/>
      <c r="F195" s="13">
        <f>SUM(F173:F194)</f>
        <v>0</v>
      </c>
      <c r="G195" s="11"/>
      <c r="H195" s="13">
        <f>SUM(H173:H194)</f>
        <v>0</v>
      </c>
      <c r="I195" s="11"/>
      <c r="J195" s="13">
        <f>SUM(J173:J194)</f>
        <v>0</v>
      </c>
      <c r="K195" s="11"/>
      <c r="L195" s="13">
        <f>SUM(L173:L194)</f>
        <v>0</v>
      </c>
      <c r="M195" s="11"/>
      <c r="N195" t="s">
        <v>93</v>
      </c>
    </row>
    <row r="196" spans="1:48" ht="30" customHeight="1">
      <c r="A196" s="10" t="s">
        <v>299</v>
      </c>
      <c r="B196" s="10" t="s">
        <v>52</v>
      </c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3"/>
      <c r="O196" s="3"/>
      <c r="P196" s="3"/>
      <c r="Q196" s="2" t="s">
        <v>300</v>
      </c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ht="30" customHeight="1">
      <c r="A197" s="10" t="s">
        <v>301</v>
      </c>
      <c r="B197" s="10" t="s">
        <v>302</v>
      </c>
      <c r="C197" s="10" t="s">
        <v>60</v>
      </c>
      <c r="D197" s="11">
        <v>1</v>
      </c>
      <c r="E197" s="13">
        <f>TRUNC(단가대비표!O74,0)</f>
        <v>0</v>
      </c>
      <c r="F197" s="13">
        <f t="shared" ref="F197:F202" si="24">TRUNC(E197*D197, 0)</f>
        <v>0</v>
      </c>
      <c r="G197" s="13">
        <f>TRUNC(단가대비표!P74,0)</f>
        <v>0</v>
      </c>
      <c r="H197" s="13">
        <f t="shared" ref="H197:H202" si="25">TRUNC(G197*D197, 0)</f>
        <v>0</v>
      </c>
      <c r="I197" s="13">
        <f>TRUNC(단가대비표!V74,0)</f>
        <v>0</v>
      </c>
      <c r="J197" s="13">
        <f t="shared" ref="J197:J202" si="26">TRUNC(I197*D197, 0)</f>
        <v>0</v>
      </c>
      <c r="K197" s="13">
        <f t="shared" ref="K197:L202" si="27">TRUNC(E197+G197+I197, 0)</f>
        <v>0</v>
      </c>
      <c r="L197" s="13">
        <f t="shared" si="27"/>
        <v>0</v>
      </c>
      <c r="M197" s="10" t="s">
        <v>52</v>
      </c>
      <c r="N197" s="2" t="s">
        <v>303</v>
      </c>
      <c r="O197" s="2" t="s">
        <v>52</v>
      </c>
      <c r="P197" s="2" t="s">
        <v>52</v>
      </c>
      <c r="Q197" s="2" t="s">
        <v>300</v>
      </c>
      <c r="R197" s="2" t="s">
        <v>62</v>
      </c>
      <c r="S197" s="2" t="s">
        <v>62</v>
      </c>
      <c r="T197" s="2" t="s">
        <v>63</v>
      </c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2" t="s">
        <v>52</v>
      </c>
      <c r="AS197" s="2" t="s">
        <v>52</v>
      </c>
      <c r="AT197" s="3"/>
      <c r="AU197" s="2" t="s">
        <v>304</v>
      </c>
      <c r="AV197" s="3">
        <v>79</v>
      </c>
    </row>
    <row r="198" spans="1:48" ht="30" customHeight="1">
      <c r="A198" s="10" t="s">
        <v>305</v>
      </c>
      <c r="B198" s="10" t="s">
        <v>52</v>
      </c>
      <c r="C198" s="10" t="s">
        <v>83</v>
      </c>
      <c r="D198" s="11">
        <v>1</v>
      </c>
      <c r="E198" s="13">
        <f>TRUNC(단가대비표!O75,0)</f>
        <v>0</v>
      </c>
      <c r="F198" s="13">
        <f t="shared" si="24"/>
        <v>0</v>
      </c>
      <c r="G198" s="13">
        <f>TRUNC(단가대비표!P75,0)</f>
        <v>0</v>
      </c>
      <c r="H198" s="13">
        <f t="shared" si="25"/>
        <v>0</v>
      </c>
      <c r="I198" s="13">
        <f>TRUNC(단가대비표!V75,0)</f>
        <v>0</v>
      </c>
      <c r="J198" s="13">
        <f t="shared" si="26"/>
        <v>0</v>
      </c>
      <c r="K198" s="13">
        <f t="shared" si="27"/>
        <v>0</v>
      </c>
      <c r="L198" s="13">
        <f t="shared" si="27"/>
        <v>0</v>
      </c>
      <c r="M198" s="10" t="s">
        <v>52</v>
      </c>
      <c r="N198" s="2" t="s">
        <v>306</v>
      </c>
      <c r="O198" s="2" t="s">
        <v>52</v>
      </c>
      <c r="P198" s="2" t="s">
        <v>52</v>
      </c>
      <c r="Q198" s="2" t="s">
        <v>300</v>
      </c>
      <c r="R198" s="2" t="s">
        <v>62</v>
      </c>
      <c r="S198" s="2" t="s">
        <v>62</v>
      </c>
      <c r="T198" s="2" t="s">
        <v>63</v>
      </c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2" t="s">
        <v>52</v>
      </c>
      <c r="AS198" s="2" t="s">
        <v>52</v>
      </c>
      <c r="AT198" s="3"/>
      <c r="AU198" s="2" t="s">
        <v>307</v>
      </c>
      <c r="AV198" s="3">
        <v>80</v>
      </c>
    </row>
    <row r="199" spans="1:48" ht="30" customHeight="1">
      <c r="A199" s="10" t="s">
        <v>308</v>
      </c>
      <c r="B199" s="10" t="s">
        <v>52</v>
      </c>
      <c r="C199" s="10" t="s">
        <v>83</v>
      </c>
      <c r="D199" s="11">
        <v>1</v>
      </c>
      <c r="E199" s="13">
        <f>TRUNC(단가대비표!O76,0)</f>
        <v>0</v>
      </c>
      <c r="F199" s="13">
        <f t="shared" si="24"/>
        <v>0</v>
      </c>
      <c r="G199" s="13">
        <f>TRUNC(단가대비표!P76,0)</f>
        <v>0</v>
      </c>
      <c r="H199" s="13">
        <f t="shared" si="25"/>
        <v>0</v>
      </c>
      <c r="I199" s="13">
        <f>TRUNC(단가대비표!V76,0)</f>
        <v>0</v>
      </c>
      <c r="J199" s="13">
        <f t="shared" si="26"/>
        <v>0</v>
      </c>
      <c r="K199" s="13">
        <f t="shared" si="27"/>
        <v>0</v>
      </c>
      <c r="L199" s="13">
        <f t="shared" si="27"/>
        <v>0</v>
      </c>
      <c r="M199" s="10" t="s">
        <v>52</v>
      </c>
      <c r="N199" s="2" t="s">
        <v>309</v>
      </c>
      <c r="O199" s="2" t="s">
        <v>52</v>
      </c>
      <c r="P199" s="2" t="s">
        <v>52</v>
      </c>
      <c r="Q199" s="2" t="s">
        <v>300</v>
      </c>
      <c r="R199" s="2" t="s">
        <v>62</v>
      </c>
      <c r="S199" s="2" t="s">
        <v>62</v>
      </c>
      <c r="T199" s="2" t="s">
        <v>63</v>
      </c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2" t="s">
        <v>52</v>
      </c>
      <c r="AS199" s="2" t="s">
        <v>52</v>
      </c>
      <c r="AT199" s="3"/>
      <c r="AU199" s="2" t="s">
        <v>310</v>
      </c>
      <c r="AV199" s="3">
        <v>81</v>
      </c>
    </row>
    <row r="200" spans="1:48" ht="30" customHeight="1">
      <c r="A200" s="10" t="s">
        <v>311</v>
      </c>
      <c r="B200" s="10" t="s">
        <v>52</v>
      </c>
      <c r="C200" s="10" t="s">
        <v>83</v>
      </c>
      <c r="D200" s="11">
        <v>1</v>
      </c>
      <c r="E200" s="13">
        <f>TRUNC(단가대비표!O77,0)</f>
        <v>0</v>
      </c>
      <c r="F200" s="13">
        <f t="shared" si="24"/>
        <v>0</v>
      </c>
      <c r="G200" s="13">
        <f>TRUNC(단가대비표!P77,0)</f>
        <v>0</v>
      </c>
      <c r="H200" s="13">
        <f t="shared" si="25"/>
        <v>0</v>
      </c>
      <c r="I200" s="13">
        <f>TRUNC(단가대비표!V77,0)</f>
        <v>0</v>
      </c>
      <c r="J200" s="13">
        <f t="shared" si="26"/>
        <v>0</v>
      </c>
      <c r="K200" s="13">
        <f t="shared" si="27"/>
        <v>0</v>
      </c>
      <c r="L200" s="13">
        <f t="shared" si="27"/>
        <v>0</v>
      </c>
      <c r="M200" s="10" t="s">
        <v>52</v>
      </c>
      <c r="N200" s="2" t="s">
        <v>312</v>
      </c>
      <c r="O200" s="2" t="s">
        <v>52</v>
      </c>
      <c r="P200" s="2" t="s">
        <v>52</v>
      </c>
      <c r="Q200" s="2" t="s">
        <v>300</v>
      </c>
      <c r="R200" s="2" t="s">
        <v>62</v>
      </c>
      <c r="S200" s="2" t="s">
        <v>62</v>
      </c>
      <c r="T200" s="2" t="s">
        <v>63</v>
      </c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2" t="s">
        <v>52</v>
      </c>
      <c r="AS200" s="2" t="s">
        <v>52</v>
      </c>
      <c r="AT200" s="3"/>
      <c r="AU200" s="2" t="s">
        <v>313</v>
      </c>
      <c r="AV200" s="3">
        <v>82</v>
      </c>
    </row>
    <row r="201" spans="1:48" ht="30" customHeight="1">
      <c r="A201" s="10" t="s">
        <v>314</v>
      </c>
      <c r="B201" s="10" t="s">
        <v>52</v>
      </c>
      <c r="C201" s="10" t="s">
        <v>83</v>
      </c>
      <c r="D201" s="11">
        <v>1</v>
      </c>
      <c r="E201" s="13">
        <f>TRUNC(단가대비표!O78,0)</f>
        <v>0</v>
      </c>
      <c r="F201" s="13">
        <f t="shared" si="24"/>
        <v>0</v>
      </c>
      <c r="G201" s="13">
        <f>TRUNC(단가대비표!P78,0)</f>
        <v>0</v>
      </c>
      <c r="H201" s="13">
        <f t="shared" si="25"/>
        <v>0</v>
      </c>
      <c r="I201" s="13">
        <f>TRUNC(단가대비표!V78,0)</f>
        <v>0</v>
      </c>
      <c r="J201" s="13">
        <f t="shared" si="26"/>
        <v>0</v>
      </c>
      <c r="K201" s="13">
        <f t="shared" si="27"/>
        <v>0</v>
      </c>
      <c r="L201" s="13">
        <f t="shared" si="27"/>
        <v>0</v>
      </c>
      <c r="M201" s="10" t="s">
        <v>52</v>
      </c>
      <c r="N201" s="2" t="s">
        <v>315</v>
      </c>
      <c r="O201" s="2" t="s">
        <v>52</v>
      </c>
      <c r="P201" s="2" t="s">
        <v>52</v>
      </c>
      <c r="Q201" s="2" t="s">
        <v>300</v>
      </c>
      <c r="R201" s="2" t="s">
        <v>62</v>
      </c>
      <c r="S201" s="2" t="s">
        <v>62</v>
      </c>
      <c r="T201" s="2" t="s">
        <v>63</v>
      </c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2" t="s">
        <v>52</v>
      </c>
      <c r="AS201" s="2" t="s">
        <v>52</v>
      </c>
      <c r="AT201" s="3"/>
      <c r="AU201" s="2" t="s">
        <v>316</v>
      </c>
      <c r="AV201" s="3">
        <v>83</v>
      </c>
    </row>
    <row r="202" spans="1:48" ht="30" customHeight="1">
      <c r="A202" s="10" t="s">
        <v>317</v>
      </c>
      <c r="B202" s="10" t="s">
        <v>52</v>
      </c>
      <c r="C202" s="10" t="s">
        <v>83</v>
      </c>
      <c r="D202" s="11">
        <v>1</v>
      </c>
      <c r="E202" s="13">
        <f>TRUNC(단가대비표!O79,0)</f>
        <v>0</v>
      </c>
      <c r="F202" s="13">
        <f t="shared" si="24"/>
        <v>0</v>
      </c>
      <c r="G202" s="13">
        <f>TRUNC(단가대비표!P79,0)</f>
        <v>0</v>
      </c>
      <c r="H202" s="13">
        <f t="shared" si="25"/>
        <v>0</v>
      </c>
      <c r="I202" s="13">
        <f>TRUNC(단가대비표!V79,0)</f>
        <v>0</v>
      </c>
      <c r="J202" s="13">
        <f t="shared" si="26"/>
        <v>0</v>
      </c>
      <c r="K202" s="13">
        <f t="shared" si="27"/>
        <v>0</v>
      </c>
      <c r="L202" s="13">
        <f t="shared" si="27"/>
        <v>0</v>
      </c>
      <c r="M202" s="10" t="s">
        <v>52</v>
      </c>
      <c r="N202" s="2" t="s">
        <v>318</v>
      </c>
      <c r="O202" s="2" t="s">
        <v>52</v>
      </c>
      <c r="P202" s="2" t="s">
        <v>52</v>
      </c>
      <c r="Q202" s="2" t="s">
        <v>300</v>
      </c>
      <c r="R202" s="2" t="s">
        <v>62</v>
      </c>
      <c r="S202" s="2" t="s">
        <v>62</v>
      </c>
      <c r="T202" s="2" t="s">
        <v>63</v>
      </c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2" t="s">
        <v>52</v>
      </c>
      <c r="AS202" s="2" t="s">
        <v>52</v>
      </c>
      <c r="AT202" s="3"/>
      <c r="AU202" s="2" t="s">
        <v>319</v>
      </c>
      <c r="AV202" s="3">
        <v>86</v>
      </c>
    </row>
    <row r="203" spans="1:48" ht="30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48" ht="30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48" ht="30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48" ht="30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48" ht="30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48" ht="30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48" ht="30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48" ht="30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48" ht="30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1:48" ht="30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1:48" ht="30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</row>
    <row r="214" spans="1:48" ht="30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</row>
    <row r="215" spans="1:48" ht="30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</row>
    <row r="216" spans="1:48" ht="30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</row>
    <row r="217" spans="1:48" ht="30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</row>
    <row r="218" spans="1:48" ht="30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</row>
    <row r="219" spans="1:48" ht="30" customHeight="1">
      <c r="A219" s="10" t="s">
        <v>92</v>
      </c>
      <c r="B219" s="11"/>
      <c r="C219" s="11"/>
      <c r="D219" s="11"/>
      <c r="E219" s="11"/>
      <c r="F219" s="13">
        <f>SUM(F197:F218)</f>
        <v>0</v>
      </c>
      <c r="G219" s="11"/>
      <c r="H219" s="13">
        <f>SUM(H197:H218)</f>
        <v>0</v>
      </c>
      <c r="I219" s="11"/>
      <c r="J219" s="13">
        <f>SUM(J197:J218)</f>
        <v>0</v>
      </c>
      <c r="K219" s="11"/>
      <c r="L219" s="13">
        <f>SUM(L197:L218)</f>
        <v>0</v>
      </c>
      <c r="M219" s="11"/>
      <c r="N219" t="s">
        <v>93</v>
      </c>
    </row>
    <row r="220" spans="1:48" ht="30" customHeight="1">
      <c r="A220" s="10" t="s">
        <v>320</v>
      </c>
      <c r="B220" s="10" t="s">
        <v>52</v>
      </c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3"/>
      <c r="O220" s="3"/>
      <c r="P220" s="3"/>
      <c r="Q220" s="2" t="s">
        <v>321</v>
      </c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ht="30" customHeight="1">
      <c r="A221" s="10" t="s">
        <v>322</v>
      </c>
      <c r="B221" s="10" t="s">
        <v>52</v>
      </c>
      <c r="C221" s="10" t="s">
        <v>323</v>
      </c>
      <c r="D221" s="11">
        <v>4</v>
      </c>
      <c r="E221" s="13">
        <f>TRUNC(단가대비표!O80,0)</f>
        <v>0</v>
      </c>
      <c r="F221" s="13">
        <f>TRUNC(E221*D221, 0)</f>
        <v>0</v>
      </c>
      <c r="G221" s="13">
        <f>TRUNC(단가대비표!P80,0)</f>
        <v>0</v>
      </c>
      <c r="H221" s="13">
        <f>TRUNC(G221*D221, 0)</f>
        <v>0</v>
      </c>
      <c r="I221" s="13">
        <f>TRUNC(단가대비표!V80,0)</f>
        <v>0</v>
      </c>
      <c r="J221" s="13">
        <f>TRUNC(I221*D221, 0)</f>
        <v>0</v>
      </c>
      <c r="K221" s="13">
        <f>TRUNC(E221+G221+I221, 0)</f>
        <v>0</v>
      </c>
      <c r="L221" s="13">
        <f>TRUNC(F221+H221+J221, 0)</f>
        <v>0</v>
      </c>
      <c r="M221" s="10" t="s">
        <v>52</v>
      </c>
      <c r="N221" s="2" t="s">
        <v>324</v>
      </c>
      <c r="O221" s="2" t="s">
        <v>52</v>
      </c>
      <c r="P221" s="2" t="s">
        <v>52</v>
      </c>
      <c r="Q221" s="2" t="s">
        <v>321</v>
      </c>
      <c r="R221" s="2" t="s">
        <v>62</v>
      </c>
      <c r="S221" s="2" t="s">
        <v>62</v>
      </c>
      <c r="T221" s="2" t="s">
        <v>63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52</v>
      </c>
      <c r="AS221" s="2" t="s">
        <v>52</v>
      </c>
      <c r="AT221" s="3"/>
      <c r="AU221" s="2" t="s">
        <v>325</v>
      </c>
      <c r="AV221" s="3">
        <v>87</v>
      </c>
    </row>
    <row r="222" spans="1:48" ht="30" customHeight="1">
      <c r="A222" s="10" t="s">
        <v>326</v>
      </c>
      <c r="B222" s="10" t="s">
        <v>52</v>
      </c>
      <c r="C222" s="10" t="s">
        <v>83</v>
      </c>
      <c r="D222" s="11">
        <v>1</v>
      </c>
      <c r="E222" s="13">
        <f>TRUNC(단가대비표!O81,0)</f>
        <v>0</v>
      </c>
      <c r="F222" s="13">
        <f>TRUNC(E222*D222, 0)</f>
        <v>0</v>
      </c>
      <c r="G222" s="13">
        <f>TRUNC(단가대비표!P81,0)</f>
        <v>0</v>
      </c>
      <c r="H222" s="13">
        <f>TRUNC(G222*D222, 0)</f>
        <v>0</v>
      </c>
      <c r="I222" s="13">
        <f>TRUNC(단가대비표!V81,0)</f>
        <v>0</v>
      </c>
      <c r="J222" s="13">
        <f>TRUNC(I222*D222, 0)</f>
        <v>0</v>
      </c>
      <c r="K222" s="13">
        <f>TRUNC(E222+G222+I222, 0)</f>
        <v>0</v>
      </c>
      <c r="L222" s="13">
        <f>TRUNC(F222+H222+J222, 0)</f>
        <v>0</v>
      </c>
      <c r="M222" s="10" t="s">
        <v>52</v>
      </c>
      <c r="N222" s="2" t="s">
        <v>327</v>
      </c>
      <c r="O222" s="2" t="s">
        <v>52</v>
      </c>
      <c r="P222" s="2" t="s">
        <v>52</v>
      </c>
      <c r="Q222" s="2" t="s">
        <v>321</v>
      </c>
      <c r="R222" s="2" t="s">
        <v>62</v>
      </c>
      <c r="S222" s="2" t="s">
        <v>62</v>
      </c>
      <c r="T222" s="2" t="s">
        <v>63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52</v>
      </c>
      <c r="AS222" s="2" t="s">
        <v>52</v>
      </c>
      <c r="AT222" s="3"/>
      <c r="AU222" s="2" t="s">
        <v>328</v>
      </c>
      <c r="AV222" s="3">
        <v>88</v>
      </c>
    </row>
    <row r="223" spans="1:48" ht="30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</row>
    <row r="224" spans="1:48" ht="30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</row>
    <row r="225" spans="1:13" ht="30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13" ht="30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</row>
    <row r="227" spans="1:13" ht="30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13" ht="30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13" ht="30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</row>
    <row r="230" spans="1:13" ht="30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1:13" ht="30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13" ht="30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13" ht="30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13" ht="30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13" ht="30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13" ht="30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13" ht="30" customHeight="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</row>
    <row r="238" spans="1:13" ht="30" customHeight="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</row>
    <row r="239" spans="1:13" ht="30" customHeight="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</row>
    <row r="240" spans="1:13" ht="30" customHeight="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</row>
    <row r="241" spans="1:48" ht="30" customHeight="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</row>
    <row r="242" spans="1:48" ht="30" customHeight="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</row>
    <row r="243" spans="1:48" ht="30" customHeight="1">
      <c r="A243" s="10" t="s">
        <v>92</v>
      </c>
      <c r="B243" s="11"/>
      <c r="C243" s="11"/>
      <c r="D243" s="11"/>
      <c r="E243" s="11"/>
      <c r="F243" s="13">
        <f>SUM(F221:F242)</f>
        <v>0</v>
      </c>
      <c r="G243" s="11"/>
      <c r="H243" s="13">
        <f>SUM(H221:H242)</f>
        <v>0</v>
      </c>
      <c r="I243" s="11"/>
      <c r="J243" s="13">
        <f>SUM(J221:J242)</f>
        <v>0</v>
      </c>
      <c r="K243" s="11"/>
      <c r="L243" s="13">
        <f>SUM(L221:L242)</f>
        <v>0</v>
      </c>
      <c r="M243" s="11"/>
      <c r="N243" t="s">
        <v>93</v>
      </c>
    </row>
    <row r="244" spans="1:48" ht="30" customHeight="1">
      <c r="A244" s="10" t="s">
        <v>329</v>
      </c>
      <c r="B244" s="10" t="s">
        <v>52</v>
      </c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  <c r="N244" s="3"/>
      <c r="O244" s="3"/>
      <c r="P244" s="3"/>
      <c r="Q244" s="2" t="s">
        <v>330</v>
      </c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ht="30" customHeight="1">
      <c r="A245" s="10" t="s">
        <v>331</v>
      </c>
      <c r="B245" s="10" t="s">
        <v>52</v>
      </c>
      <c r="C245" s="10" t="s">
        <v>83</v>
      </c>
      <c r="D245" s="11">
        <v>1</v>
      </c>
      <c r="E245" s="13">
        <f>TRUNC(단가대비표!O82,0)</f>
        <v>0</v>
      </c>
      <c r="F245" s="13">
        <f>TRUNC(E245*D245, 0)</f>
        <v>0</v>
      </c>
      <c r="G245" s="13">
        <f>TRUNC(단가대비표!P82,0)</f>
        <v>0</v>
      </c>
      <c r="H245" s="13">
        <f>TRUNC(G245*D245, 0)</f>
        <v>0</v>
      </c>
      <c r="I245" s="13">
        <f>TRUNC(단가대비표!V82,0)</f>
        <v>0</v>
      </c>
      <c r="J245" s="13">
        <f>TRUNC(I245*D245, 0)</f>
        <v>0</v>
      </c>
      <c r="K245" s="13">
        <f>TRUNC(E245+G245+I245, 0)</f>
        <v>0</v>
      </c>
      <c r="L245" s="13">
        <f>TRUNC(F245+H245+J245, 0)</f>
        <v>0</v>
      </c>
      <c r="M245" s="10" t="s">
        <v>52</v>
      </c>
      <c r="N245" s="2" t="s">
        <v>332</v>
      </c>
      <c r="O245" s="2" t="s">
        <v>52</v>
      </c>
      <c r="P245" s="2" t="s">
        <v>52</v>
      </c>
      <c r="Q245" s="2" t="s">
        <v>330</v>
      </c>
      <c r="R245" s="2" t="s">
        <v>62</v>
      </c>
      <c r="S245" s="2" t="s">
        <v>62</v>
      </c>
      <c r="T245" s="2" t="s">
        <v>63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333</v>
      </c>
      <c r="AV245" s="3">
        <v>89</v>
      </c>
    </row>
    <row r="246" spans="1:48" ht="30" customHeight="1">
      <c r="A246" s="10" t="s">
        <v>334</v>
      </c>
      <c r="B246" s="10" t="s">
        <v>52</v>
      </c>
      <c r="C246" s="10" t="s">
        <v>335</v>
      </c>
      <c r="D246" s="11">
        <v>13</v>
      </c>
      <c r="E246" s="13">
        <f>TRUNC(단가대비표!O103,0)</f>
        <v>0</v>
      </c>
      <c r="F246" s="13">
        <f>TRUNC(E246*D246, 0)</f>
        <v>0</v>
      </c>
      <c r="G246" s="13">
        <f>TRUNC(단가대비표!P103,0)</f>
        <v>0</v>
      </c>
      <c r="H246" s="13">
        <f>TRUNC(G246*D246, 0)</f>
        <v>0</v>
      </c>
      <c r="I246" s="13">
        <f>TRUNC(단가대비표!V103,0)</f>
        <v>0</v>
      </c>
      <c r="J246" s="13">
        <f>TRUNC(I246*D246, 0)</f>
        <v>0</v>
      </c>
      <c r="K246" s="13">
        <f>TRUNC(E246+G246+I246, 0)</f>
        <v>0</v>
      </c>
      <c r="L246" s="13">
        <f>TRUNC(F246+H246+J246, 0)</f>
        <v>0</v>
      </c>
      <c r="M246" s="10" t="s">
        <v>52</v>
      </c>
      <c r="N246" s="2" t="s">
        <v>336</v>
      </c>
      <c r="O246" s="2" t="s">
        <v>52</v>
      </c>
      <c r="P246" s="2" t="s">
        <v>52</v>
      </c>
      <c r="Q246" s="2" t="s">
        <v>330</v>
      </c>
      <c r="R246" s="2" t="s">
        <v>62</v>
      </c>
      <c r="S246" s="2" t="s">
        <v>62</v>
      </c>
      <c r="T246" s="2" t="s">
        <v>63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337</v>
      </c>
      <c r="AV246" s="3">
        <v>133</v>
      </c>
    </row>
    <row r="247" spans="1:48" ht="30" customHeight="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</row>
    <row r="248" spans="1:48" ht="30" customHeight="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</row>
    <row r="249" spans="1:48" ht="30" customHeight="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</row>
    <row r="250" spans="1:48" ht="30" customHeight="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</row>
    <row r="251" spans="1:48" ht="30" customHeight="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</row>
    <row r="252" spans="1:48" ht="30" customHeight="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</row>
    <row r="253" spans="1:48" ht="30" customHeight="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</row>
    <row r="254" spans="1:48" ht="30" customHeight="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</row>
    <row r="255" spans="1:48" ht="30" customHeight="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</row>
    <row r="256" spans="1:48" ht="30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</row>
    <row r="257" spans="1:48" ht="30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</row>
    <row r="258" spans="1:48" ht="30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</row>
    <row r="259" spans="1:48" ht="30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</row>
    <row r="260" spans="1:48" ht="30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</row>
    <row r="261" spans="1:48" ht="30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</row>
    <row r="262" spans="1:48" ht="30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</row>
    <row r="263" spans="1:48" ht="30" customHeight="1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</row>
    <row r="264" spans="1:48" ht="30" customHeight="1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</row>
    <row r="265" spans="1:48" ht="30" customHeight="1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</row>
    <row r="266" spans="1:48" ht="30" customHeight="1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</row>
    <row r="267" spans="1:48" ht="30" customHeight="1">
      <c r="A267" s="10" t="s">
        <v>92</v>
      </c>
      <c r="B267" s="11"/>
      <c r="C267" s="11"/>
      <c r="D267" s="11"/>
      <c r="E267" s="11"/>
      <c r="F267" s="13">
        <f>SUM(F245:F266)</f>
        <v>0</v>
      </c>
      <c r="G267" s="11"/>
      <c r="H267" s="13">
        <f>SUM(H245:H266)</f>
        <v>0</v>
      </c>
      <c r="I267" s="11"/>
      <c r="J267" s="13">
        <f>SUM(J245:J266)</f>
        <v>0</v>
      </c>
      <c r="K267" s="11"/>
      <c r="L267" s="13">
        <f>SUM(L245:L266)</f>
        <v>0</v>
      </c>
      <c r="M267" s="11"/>
      <c r="N267" t="s">
        <v>93</v>
      </c>
    </row>
    <row r="268" spans="1:48" ht="30" customHeight="1">
      <c r="A268" s="10" t="s">
        <v>338</v>
      </c>
      <c r="B268" s="10" t="s">
        <v>52</v>
      </c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  <c r="N268" s="3"/>
      <c r="O268" s="3"/>
      <c r="P268" s="3"/>
      <c r="Q268" s="2" t="s">
        <v>339</v>
      </c>
      <c r="R268" s="3"/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ht="30" customHeight="1">
      <c r="A269" s="10" t="s">
        <v>340</v>
      </c>
      <c r="B269" s="10" t="s">
        <v>52</v>
      </c>
      <c r="C269" s="10" t="s">
        <v>83</v>
      </c>
      <c r="D269" s="11">
        <v>1</v>
      </c>
      <c r="E269" s="13">
        <f>TRUNC(단가대비표!O104,0)</f>
        <v>0</v>
      </c>
      <c r="F269" s="13">
        <f>TRUNC(E269*D269, 0)</f>
        <v>0</v>
      </c>
      <c r="G269" s="13">
        <f>TRUNC(단가대비표!P104,0)</f>
        <v>0</v>
      </c>
      <c r="H269" s="13">
        <f>TRUNC(G269*D269, 0)</f>
        <v>0</v>
      </c>
      <c r="I269" s="13">
        <f>TRUNC(단가대비표!V104,0)</f>
        <v>0</v>
      </c>
      <c r="J269" s="13">
        <f>TRUNC(I269*D269, 0)</f>
        <v>0</v>
      </c>
      <c r="K269" s="13">
        <f>TRUNC(E269+G269+I269, 0)</f>
        <v>0</v>
      </c>
      <c r="L269" s="13">
        <f>TRUNC(F269+H269+J269, 0)</f>
        <v>0</v>
      </c>
      <c r="M269" s="10" t="s">
        <v>52</v>
      </c>
      <c r="N269" s="2" t="s">
        <v>341</v>
      </c>
      <c r="O269" s="2" t="s">
        <v>52</v>
      </c>
      <c r="P269" s="2" t="s">
        <v>52</v>
      </c>
      <c r="Q269" s="2" t="s">
        <v>339</v>
      </c>
      <c r="R269" s="2" t="s">
        <v>62</v>
      </c>
      <c r="S269" s="2" t="s">
        <v>62</v>
      </c>
      <c r="T269" s="2" t="s">
        <v>63</v>
      </c>
      <c r="U269" s="3"/>
      <c r="V269" s="3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2" t="s">
        <v>52</v>
      </c>
      <c r="AS269" s="2" t="s">
        <v>52</v>
      </c>
      <c r="AT269" s="3"/>
      <c r="AU269" s="2" t="s">
        <v>342</v>
      </c>
      <c r="AV269" s="3">
        <v>135</v>
      </c>
    </row>
    <row r="270" spans="1:48" ht="30" customHeight="1">
      <c r="A270" s="10" t="s">
        <v>343</v>
      </c>
      <c r="B270" s="10" t="s">
        <v>52</v>
      </c>
      <c r="C270" s="10" t="s">
        <v>335</v>
      </c>
      <c r="D270" s="11">
        <v>3</v>
      </c>
      <c r="E270" s="13">
        <f>TRUNC(단가대비표!O105,0)</f>
        <v>0</v>
      </c>
      <c r="F270" s="13">
        <f>TRUNC(E270*D270, 0)</f>
        <v>0</v>
      </c>
      <c r="G270" s="13">
        <f>TRUNC(단가대비표!P105,0)</f>
        <v>0</v>
      </c>
      <c r="H270" s="13">
        <f>TRUNC(G270*D270, 0)</f>
        <v>0</v>
      </c>
      <c r="I270" s="13">
        <f>TRUNC(단가대비표!V105,0)</f>
        <v>0</v>
      </c>
      <c r="J270" s="13">
        <f>TRUNC(I270*D270, 0)</f>
        <v>0</v>
      </c>
      <c r="K270" s="13">
        <f>TRUNC(E270+G270+I270, 0)</f>
        <v>0</v>
      </c>
      <c r="L270" s="13">
        <f>TRUNC(F270+H270+J270, 0)</f>
        <v>0</v>
      </c>
      <c r="M270" s="10" t="s">
        <v>52</v>
      </c>
      <c r="N270" s="2" t="s">
        <v>344</v>
      </c>
      <c r="O270" s="2" t="s">
        <v>52</v>
      </c>
      <c r="P270" s="2" t="s">
        <v>52</v>
      </c>
      <c r="Q270" s="2" t="s">
        <v>339</v>
      </c>
      <c r="R270" s="2" t="s">
        <v>62</v>
      </c>
      <c r="S270" s="2" t="s">
        <v>62</v>
      </c>
      <c r="T270" s="2" t="s">
        <v>63</v>
      </c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52</v>
      </c>
      <c r="AS270" s="2" t="s">
        <v>52</v>
      </c>
      <c r="AT270" s="3"/>
      <c r="AU270" s="2" t="s">
        <v>345</v>
      </c>
      <c r="AV270" s="3">
        <v>136</v>
      </c>
    </row>
    <row r="271" spans="1:48" ht="30" customHeight="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</row>
    <row r="272" spans="1:48" ht="30" customHeight="1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</row>
    <row r="273" spans="1:13" ht="30" customHeight="1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</row>
    <row r="274" spans="1:13" ht="30" customHeight="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</row>
    <row r="275" spans="1:13" ht="30" customHeight="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</row>
    <row r="276" spans="1:13" ht="30" customHeight="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</row>
    <row r="277" spans="1:13" ht="30" customHeight="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</row>
    <row r="278" spans="1:13" ht="30" customHeight="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</row>
    <row r="279" spans="1:13" ht="30" customHeight="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</row>
    <row r="280" spans="1:13" ht="30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13" ht="30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13" ht="30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13" ht="30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13" ht="30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13" ht="30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13" ht="30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13" ht="30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13" ht="30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48" ht="30" customHeight="1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</row>
    <row r="290" spans="1:48" ht="30" customHeight="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</row>
    <row r="291" spans="1:48" ht="30" customHeight="1">
      <c r="A291" s="10" t="s">
        <v>92</v>
      </c>
      <c r="B291" s="11"/>
      <c r="C291" s="11"/>
      <c r="D291" s="11"/>
      <c r="E291" s="11"/>
      <c r="F291" s="13">
        <f>SUM(F269:F290)</f>
        <v>0</v>
      </c>
      <c r="G291" s="11"/>
      <c r="H291" s="13">
        <f>SUM(H269:H290)</f>
        <v>0</v>
      </c>
      <c r="I291" s="11"/>
      <c r="J291" s="13">
        <f>SUM(J269:J290)</f>
        <v>0</v>
      </c>
      <c r="K291" s="11"/>
      <c r="L291" s="13">
        <f>SUM(L269:L290)</f>
        <v>0</v>
      </c>
      <c r="M291" s="11"/>
      <c r="N291" t="s">
        <v>93</v>
      </c>
    </row>
    <row r="292" spans="1:48" ht="30" customHeight="1">
      <c r="A292" s="10" t="s">
        <v>346</v>
      </c>
      <c r="B292" s="10" t="s">
        <v>52</v>
      </c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  <c r="N292" s="3"/>
      <c r="O292" s="3"/>
      <c r="P292" s="3"/>
      <c r="Q292" s="2" t="s">
        <v>347</v>
      </c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</row>
    <row r="293" spans="1:48" ht="30" customHeight="1">
      <c r="A293" s="10" t="s">
        <v>348</v>
      </c>
      <c r="B293" s="10" t="s">
        <v>52</v>
      </c>
      <c r="C293" s="10" t="s">
        <v>349</v>
      </c>
      <c r="D293" s="11">
        <v>21</v>
      </c>
      <c r="E293" s="13">
        <f>TRUNC(단가대비표!O83,0)</f>
        <v>0</v>
      </c>
      <c r="F293" s="13">
        <f>TRUNC(E293*D293, 0)</f>
        <v>0</v>
      </c>
      <c r="G293" s="13">
        <f>TRUNC(단가대비표!P83,0)</f>
        <v>0</v>
      </c>
      <c r="H293" s="13">
        <f>TRUNC(G293*D293, 0)</f>
        <v>0</v>
      </c>
      <c r="I293" s="13">
        <f>TRUNC(단가대비표!V83,0)</f>
        <v>0</v>
      </c>
      <c r="J293" s="13">
        <f>TRUNC(I293*D293, 0)</f>
        <v>0</v>
      </c>
      <c r="K293" s="13">
        <f t="shared" ref="K293:L296" si="28">TRUNC(E293+G293+I293, 0)</f>
        <v>0</v>
      </c>
      <c r="L293" s="13">
        <f t="shared" si="28"/>
        <v>0</v>
      </c>
      <c r="M293" s="10" t="s">
        <v>52</v>
      </c>
      <c r="N293" s="2" t="s">
        <v>350</v>
      </c>
      <c r="O293" s="2" t="s">
        <v>52</v>
      </c>
      <c r="P293" s="2" t="s">
        <v>52</v>
      </c>
      <c r="Q293" s="2" t="s">
        <v>347</v>
      </c>
      <c r="R293" s="2" t="s">
        <v>62</v>
      </c>
      <c r="S293" s="2" t="s">
        <v>62</v>
      </c>
      <c r="T293" s="2" t="s">
        <v>63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351</v>
      </c>
      <c r="AV293" s="3">
        <v>90</v>
      </c>
    </row>
    <row r="294" spans="1:48" ht="30" customHeight="1">
      <c r="A294" s="10" t="s">
        <v>352</v>
      </c>
      <c r="B294" s="10" t="s">
        <v>52</v>
      </c>
      <c r="C294" s="10" t="s">
        <v>349</v>
      </c>
      <c r="D294" s="11">
        <v>46</v>
      </c>
      <c r="E294" s="13">
        <f>TRUNC(단가대비표!O84,0)</f>
        <v>0</v>
      </c>
      <c r="F294" s="13">
        <f>TRUNC(E294*D294, 0)</f>
        <v>0</v>
      </c>
      <c r="G294" s="13">
        <f>TRUNC(단가대비표!P84,0)</f>
        <v>0</v>
      </c>
      <c r="H294" s="13">
        <f>TRUNC(G294*D294, 0)</f>
        <v>0</v>
      </c>
      <c r="I294" s="13">
        <f>TRUNC(단가대비표!V84,0)</f>
        <v>0</v>
      </c>
      <c r="J294" s="13">
        <f>TRUNC(I294*D294, 0)</f>
        <v>0</v>
      </c>
      <c r="K294" s="13">
        <f t="shared" si="28"/>
        <v>0</v>
      </c>
      <c r="L294" s="13">
        <f t="shared" si="28"/>
        <v>0</v>
      </c>
      <c r="M294" s="10" t="s">
        <v>52</v>
      </c>
      <c r="N294" s="2" t="s">
        <v>353</v>
      </c>
      <c r="O294" s="2" t="s">
        <v>52</v>
      </c>
      <c r="P294" s="2" t="s">
        <v>52</v>
      </c>
      <c r="Q294" s="2" t="s">
        <v>347</v>
      </c>
      <c r="R294" s="2" t="s">
        <v>62</v>
      </c>
      <c r="S294" s="2" t="s">
        <v>62</v>
      </c>
      <c r="T294" s="2" t="s">
        <v>63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354</v>
      </c>
      <c r="AV294" s="3">
        <v>91</v>
      </c>
    </row>
    <row r="295" spans="1:48" ht="30" customHeight="1">
      <c r="A295" s="10" t="s">
        <v>355</v>
      </c>
      <c r="B295" s="10" t="s">
        <v>52</v>
      </c>
      <c r="C295" s="10" t="s">
        <v>349</v>
      </c>
      <c r="D295" s="11">
        <v>35</v>
      </c>
      <c r="E295" s="13">
        <f>TRUNC(단가대비표!O85,0)</f>
        <v>0</v>
      </c>
      <c r="F295" s="13">
        <f>TRUNC(E295*D295, 0)</f>
        <v>0</v>
      </c>
      <c r="G295" s="13">
        <f>TRUNC(단가대비표!P85,0)</f>
        <v>0</v>
      </c>
      <c r="H295" s="13">
        <f>TRUNC(G295*D295, 0)</f>
        <v>0</v>
      </c>
      <c r="I295" s="13">
        <f>TRUNC(단가대비표!V85,0)</f>
        <v>0</v>
      </c>
      <c r="J295" s="13">
        <f>TRUNC(I295*D295, 0)</f>
        <v>0</v>
      </c>
      <c r="K295" s="13">
        <f t="shared" si="28"/>
        <v>0</v>
      </c>
      <c r="L295" s="13">
        <f t="shared" si="28"/>
        <v>0</v>
      </c>
      <c r="M295" s="10" t="s">
        <v>52</v>
      </c>
      <c r="N295" s="2" t="s">
        <v>356</v>
      </c>
      <c r="O295" s="2" t="s">
        <v>52</v>
      </c>
      <c r="P295" s="2" t="s">
        <v>52</v>
      </c>
      <c r="Q295" s="2" t="s">
        <v>347</v>
      </c>
      <c r="R295" s="2" t="s">
        <v>62</v>
      </c>
      <c r="S295" s="2" t="s">
        <v>62</v>
      </c>
      <c r="T295" s="2" t="s">
        <v>63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357</v>
      </c>
      <c r="AV295" s="3">
        <v>92</v>
      </c>
    </row>
    <row r="296" spans="1:48" ht="30" customHeight="1">
      <c r="A296" s="10" t="s">
        <v>358</v>
      </c>
      <c r="B296" s="10" t="s">
        <v>52</v>
      </c>
      <c r="C296" s="10" t="s">
        <v>349</v>
      </c>
      <c r="D296" s="11">
        <v>8</v>
      </c>
      <c r="E296" s="13">
        <f>TRUNC(단가대비표!O107,0)</f>
        <v>0</v>
      </c>
      <c r="F296" s="13">
        <f>TRUNC(E296*D296, 0)</f>
        <v>0</v>
      </c>
      <c r="G296" s="13">
        <f>TRUNC(단가대비표!P107,0)</f>
        <v>0</v>
      </c>
      <c r="H296" s="13">
        <f>TRUNC(G296*D296, 0)</f>
        <v>0</v>
      </c>
      <c r="I296" s="13">
        <f>TRUNC(단가대비표!V107,0)</f>
        <v>0</v>
      </c>
      <c r="J296" s="13">
        <f>TRUNC(I296*D296, 0)</f>
        <v>0</v>
      </c>
      <c r="K296" s="13">
        <f t="shared" si="28"/>
        <v>0</v>
      </c>
      <c r="L296" s="13">
        <f t="shared" si="28"/>
        <v>0</v>
      </c>
      <c r="M296" s="10" t="s">
        <v>52</v>
      </c>
      <c r="N296" s="2" t="s">
        <v>359</v>
      </c>
      <c r="O296" s="2" t="s">
        <v>52</v>
      </c>
      <c r="P296" s="2" t="s">
        <v>52</v>
      </c>
      <c r="Q296" s="2" t="s">
        <v>347</v>
      </c>
      <c r="R296" s="2" t="s">
        <v>62</v>
      </c>
      <c r="S296" s="2" t="s">
        <v>62</v>
      </c>
      <c r="T296" s="2" t="s">
        <v>63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360</v>
      </c>
      <c r="AV296" s="3">
        <v>138</v>
      </c>
    </row>
    <row r="297" spans="1:48" ht="30" customHeight="1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</row>
    <row r="298" spans="1:48" ht="30" customHeight="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48" ht="30" customHeight="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48" ht="30" customHeight="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48" ht="30" customHeight="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48" ht="30" customHeight="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48" ht="30" customHeight="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48" ht="30" customHeight="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48" ht="30" customHeight="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48" ht="30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48" ht="30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48" ht="30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48" ht="30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48" ht="30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48" ht="30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48" ht="30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48" ht="30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48" ht="30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48" ht="30" customHeight="1">
      <c r="A315" s="10" t="s">
        <v>92</v>
      </c>
      <c r="B315" s="11"/>
      <c r="C315" s="11"/>
      <c r="D315" s="11"/>
      <c r="E315" s="11"/>
      <c r="F315" s="13">
        <f>SUM(F293:F314)</f>
        <v>0</v>
      </c>
      <c r="G315" s="11"/>
      <c r="H315" s="13">
        <f>SUM(H293:H314)</f>
        <v>0</v>
      </c>
      <c r="I315" s="11"/>
      <c r="J315" s="13">
        <f>SUM(J293:J314)</f>
        <v>0</v>
      </c>
      <c r="K315" s="11"/>
      <c r="L315" s="13">
        <f>SUM(L293:L314)</f>
        <v>0</v>
      </c>
      <c r="M315" s="11"/>
      <c r="N315" t="s">
        <v>93</v>
      </c>
    </row>
    <row r="316" spans="1:48" ht="30" customHeight="1">
      <c r="A316" s="14" t="s">
        <v>361</v>
      </c>
      <c r="B316" s="14" t="s">
        <v>52</v>
      </c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8"/>
      <c r="O316" s="8"/>
      <c r="P316" s="8"/>
      <c r="Q316" s="7" t="s">
        <v>362</v>
      </c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</row>
    <row r="317" spans="1:48" ht="30" customHeight="1">
      <c r="A317" s="10" t="s">
        <v>363</v>
      </c>
      <c r="B317" s="10" t="s">
        <v>52</v>
      </c>
      <c r="C317" s="10" t="s">
        <v>335</v>
      </c>
      <c r="D317" s="11">
        <v>60</v>
      </c>
      <c r="E317" s="13">
        <f>TRUNC(단가대비표!O86,0)</f>
        <v>0</v>
      </c>
      <c r="F317" s="13">
        <f>TRUNC(E317*D317, 0)</f>
        <v>0</v>
      </c>
      <c r="G317" s="13">
        <f>TRUNC(단가대비표!P86,0)</f>
        <v>0</v>
      </c>
      <c r="H317" s="13">
        <f>TRUNC(G317*D317, 0)</f>
        <v>0</v>
      </c>
      <c r="I317" s="13">
        <f>TRUNC(단가대비표!V86,0)</f>
        <v>0</v>
      </c>
      <c r="J317" s="13">
        <f>TRUNC(I317*D317, 0)</f>
        <v>0</v>
      </c>
      <c r="K317" s="13">
        <f>TRUNC(E317+G317+I317, 0)</f>
        <v>0</v>
      </c>
      <c r="L317" s="13">
        <f>TRUNC(F317+H317+J317, 0)</f>
        <v>0</v>
      </c>
      <c r="M317" s="10" t="s">
        <v>52</v>
      </c>
      <c r="N317" s="2" t="s">
        <v>364</v>
      </c>
      <c r="O317" s="2" t="s">
        <v>52</v>
      </c>
      <c r="P317" s="2" t="s">
        <v>52</v>
      </c>
      <c r="Q317" s="2" t="s">
        <v>362</v>
      </c>
      <c r="R317" s="2" t="s">
        <v>62</v>
      </c>
      <c r="S317" s="2" t="s">
        <v>62</v>
      </c>
      <c r="T317" s="2" t="s">
        <v>63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365</v>
      </c>
      <c r="AV317" s="3">
        <v>97</v>
      </c>
    </row>
    <row r="318" spans="1:48" ht="30" customHeight="1">
      <c r="A318" s="10" t="s">
        <v>366</v>
      </c>
      <c r="B318" s="10" t="s">
        <v>52</v>
      </c>
      <c r="C318" s="10" t="s">
        <v>335</v>
      </c>
      <c r="D318" s="11">
        <v>90</v>
      </c>
      <c r="E318" s="13">
        <f>TRUNC(단가대비표!O87,0)</f>
        <v>0</v>
      </c>
      <c r="F318" s="13">
        <f>TRUNC(E318*D318, 0)</f>
        <v>0</v>
      </c>
      <c r="G318" s="13">
        <f>TRUNC(단가대비표!P87,0)</f>
        <v>0</v>
      </c>
      <c r="H318" s="13">
        <f>TRUNC(G318*D318, 0)</f>
        <v>0</v>
      </c>
      <c r="I318" s="13">
        <f>TRUNC(단가대비표!V87,0)</f>
        <v>0</v>
      </c>
      <c r="J318" s="13">
        <f>TRUNC(I318*D318, 0)</f>
        <v>0</v>
      </c>
      <c r="K318" s="13">
        <f>TRUNC(E318+G318+I318, 0)</f>
        <v>0</v>
      </c>
      <c r="L318" s="13">
        <f>TRUNC(F318+H318+J318, 0)</f>
        <v>0</v>
      </c>
      <c r="M318" s="10" t="s">
        <v>52</v>
      </c>
      <c r="N318" s="2" t="s">
        <v>367</v>
      </c>
      <c r="O318" s="2" t="s">
        <v>52</v>
      </c>
      <c r="P318" s="2" t="s">
        <v>52</v>
      </c>
      <c r="Q318" s="2" t="s">
        <v>362</v>
      </c>
      <c r="R318" s="2" t="s">
        <v>62</v>
      </c>
      <c r="S318" s="2" t="s">
        <v>62</v>
      </c>
      <c r="T318" s="2" t="s">
        <v>63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368</v>
      </c>
      <c r="AV318" s="3">
        <v>98</v>
      </c>
    </row>
    <row r="319" spans="1:48" ht="30" customHeight="1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</row>
    <row r="320" spans="1:48" ht="30" customHeight="1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</row>
    <row r="321" spans="1:13" ht="30" customHeight="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</row>
    <row r="322" spans="1:13" ht="30" customHeight="1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</row>
    <row r="323" spans="1:13" ht="30" customHeight="1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</row>
    <row r="324" spans="1:13" ht="30" customHeight="1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</row>
    <row r="325" spans="1:13" ht="30" customHeight="1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</row>
    <row r="326" spans="1:13" ht="30" customHeight="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13" ht="30" customHeight="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13" ht="30" customHeight="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13" ht="30" customHeight="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13" ht="30" customHeight="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13" ht="30" customHeight="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13" ht="30" customHeight="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13" ht="30" customHeight="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13" ht="30" customHeight="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13" ht="30" customHeight="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13" ht="30" customHeight="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48" ht="30" customHeight="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48" ht="30" customHeight="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48" ht="30" customHeight="1">
      <c r="A339" s="10" t="s">
        <v>92</v>
      </c>
      <c r="B339" s="11"/>
      <c r="C339" s="11"/>
      <c r="D339" s="11"/>
      <c r="E339" s="11"/>
      <c r="F339" s="13">
        <f>SUM(F317:F338)</f>
        <v>0</v>
      </c>
      <c r="G339" s="11"/>
      <c r="H339" s="13">
        <f>SUM(H317:H338)</f>
        <v>0</v>
      </c>
      <c r="I339" s="11"/>
      <c r="J339" s="13">
        <f>SUM(J317:J338)</f>
        <v>0</v>
      </c>
      <c r="K339" s="11"/>
      <c r="L339" s="13">
        <f>SUM(L317:L338)</f>
        <v>0</v>
      </c>
      <c r="M339" s="11"/>
      <c r="N339" t="s">
        <v>93</v>
      </c>
    </row>
    <row r="340" spans="1:48" ht="30" customHeight="1">
      <c r="A340" s="10" t="s">
        <v>369</v>
      </c>
      <c r="B340" s="10" t="s">
        <v>52</v>
      </c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  <c r="N340" s="3"/>
      <c r="O340" s="3"/>
      <c r="P340" s="3"/>
      <c r="Q340" s="2" t="s">
        <v>370</v>
      </c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</row>
    <row r="341" spans="1:48" ht="30" customHeight="1">
      <c r="A341" s="10" t="s">
        <v>371</v>
      </c>
      <c r="B341" s="10" t="s">
        <v>372</v>
      </c>
      <c r="C341" s="10" t="s">
        <v>83</v>
      </c>
      <c r="D341" s="11">
        <v>1</v>
      </c>
      <c r="E341" s="13">
        <f>TRUNC(단가대비표!O88,0)</f>
        <v>0</v>
      </c>
      <c r="F341" s="13">
        <f>TRUNC(E341*D341, 0)</f>
        <v>0</v>
      </c>
      <c r="G341" s="13">
        <f>TRUNC(단가대비표!P88,0)</f>
        <v>0</v>
      </c>
      <c r="H341" s="13">
        <f>TRUNC(G341*D341, 0)</f>
        <v>0</v>
      </c>
      <c r="I341" s="13">
        <f>TRUNC(단가대비표!V88,0)</f>
        <v>0</v>
      </c>
      <c r="J341" s="13">
        <f>TRUNC(I341*D341, 0)</f>
        <v>0</v>
      </c>
      <c r="K341" s="13">
        <f>TRUNC(E341+G341+I341, 0)</f>
        <v>0</v>
      </c>
      <c r="L341" s="13">
        <f>TRUNC(F341+H341+J341, 0)</f>
        <v>0</v>
      </c>
      <c r="M341" s="10" t="s">
        <v>52</v>
      </c>
      <c r="N341" s="2" t="s">
        <v>373</v>
      </c>
      <c r="O341" s="2" t="s">
        <v>52</v>
      </c>
      <c r="P341" s="2" t="s">
        <v>52</v>
      </c>
      <c r="Q341" s="2" t="s">
        <v>370</v>
      </c>
      <c r="R341" s="2" t="s">
        <v>62</v>
      </c>
      <c r="S341" s="2" t="s">
        <v>62</v>
      </c>
      <c r="T341" s="2" t="s">
        <v>63</v>
      </c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2" t="s">
        <v>52</v>
      </c>
      <c r="AS341" s="2" t="s">
        <v>52</v>
      </c>
      <c r="AT341" s="3"/>
      <c r="AU341" s="2" t="s">
        <v>374</v>
      </c>
      <c r="AV341" s="3">
        <v>100</v>
      </c>
    </row>
    <row r="342" spans="1:48" ht="30" customHeight="1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</row>
    <row r="343" spans="1:48" ht="30" customHeight="1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</row>
    <row r="344" spans="1:48" ht="30" customHeight="1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</row>
    <row r="345" spans="1:48" ht="30" customHeight="1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</row>
    <row r="346" spans="1:48" ht="30" customHeight="1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</row>
    <row r="347" spans="1:48" ht="30" customHeight="1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</row>
    <row r="348" spans="1:48" ht="30" customHeight="1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</row>
    <row r="349" spans="1:48" ht="30" customHeight="1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</row>
    <row r="350" spans="1:48" ht="30" customHeight="1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</row>
    <row r="351" spans="1:48" ht="30" customHeight="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</row>
    <row r="352" spans="1:48" ht="30" customHeight="1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</row>
    <row r="353" spans="1:48" ht="30" customHeight="1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</row>
    <row r="354" spans="1:48" ht="30" customHeight="1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</row>
    <row r="355" spans="1:48" ht="30" customHeight="1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</row>
    <row r="356" spans="1:48" ht="30" customHeight="1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</row>
    <row r="357" spans="1:48" ht="30" customHeight="1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</row>
    <row r="358" spans="1:48" ht="30" customHeight="1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</row>
    <row r="359" spans="1:48" ht="30" customHeight="1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48" ht="30" customHeight="1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48" ht="30" customHeight="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48" ht="30" customHeight="1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48" ht="30" customHeight="1">
      <c r="A363" s="10" t="s">
        <v>92</v>
      </c>
      <c r="B363" s="11"/>
      <c r="C363" s="11"/>
      <c r="D363" s="11"/>
      <c r="E363" s="11"/>
      <c r="F363" s="13">
        <f>SUM(F341:F362)</f>
        <v>0</v>
      </c>
      <c r="G363" s="11"/>
      <c r="H363" s="13">
        <f>SUM(H341:H362)</f>
        <v>0</v>
      </c>
      <c r="I363" s="11"/>
      <c r="J363" s="13">
        <f>SUM(J341:J362)</f>
        <v>0</v>
      </c>
      <c r="K363" s="11"/>
      <c r="L363" s="13">
        <f>SUM(L341:L362)</f>
        <v>0</v>
      </c>
      <c r="M363" s="11"/>
      <c r="N363" t="s">
        <v>93</v>
      </c>
    </row>
    <row r="364" spans="1:48" ht="30" customHeight="1">
      <c r="A364" s="10" t="s">
        <v>375</v>
      </c>
      <c r="B364" s="10" t="s">
        <v>52</v>
      </c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  <c r="N364" s="3"/>
      <c r="O364" s="3"/>
      <c r="P364" s="3"/>
      <c r="Q364" s="2" t="s">
        <v>376</v>
      </c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</row>
    <row r="365" spans="1:48" ht="30" customHeight="1">
      <c r="A365" s="10" t="s">
        <v>377</v>
      </c>
      <c r="B365" s="10" t="s">
        <v>52</v>
      </c>
      <c r="C365" s="10" t="s">
        <v>83</v>
      </c>
      <c r="D365" s="11">
        <v>1</v>
      </c>
      <c r="E365" s="13">
        <f>TRUNC(단가대비표!O89,0)</f>
        <v>0</v>
      </c>
      <c r="F365" s="13">
        <f>TRUNC(E365*D365, 0)</f>
        <v>0</v>
      </c>
      <c r="G365" s="13">
        <f>TRUNC(단가대비표!P89,0)</f>
        <v>0</v>
      </c>
      <c r="H365" s="13">
        <f>TRUNC(G365*D365, 0)</f>
        <v>0</v>
      </c>
      <c r="I365" s="13">
        <f>TRUNC(단가대비표!V89,0)</f>
        <v>0</v>
      </c>
      <c r="J365" s="13">
        <f>TRUNC(I365*D365, 0)</f>
        <v>0</v>
      </c>
      <c r="K365" s="13">
        <f>TRUNC(E365+G365+I365, 0)</f>
        <v>0</v>
      </c>
      <c r="L365" s="13">
        <f>TRUNC(F365+H365+J365, 0)</f>
        <v>0</v>
      </c>
      <c r="M365" s="10" t="s">
        <v>52</v>
      </c>
      <c r="N365" s="2" t="s">
        <v>378</v>
      </c>
      <c r="O365" s="2" t="s">
        <v>52</v>
      </c>
      <c r="P365" s="2" t="s">
        <v>52</v>
      </c>
      <c r="Q365" s="2" t="s">
        <v>376</v>
      </c>
      <c r="R365" s="2" t="s">
        <v>62</v>
      </c>
      <c r="S365" s="2" t="s">
        <v>62</v>
      </c>
      <c r="T365" s="2" t="s">
        <v>63</v>
      </c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2" t="s">
        <v>52</v>
      </c>
      <c r="AS365" s="2" t="s">
        <v>52</v>
      </c>
      <c r="AT365" s="3"/>
      <c r="AU365" s="2" t="s">
        <v>379</v>
      </c>
      <c r="AV365" s="3">
        <v>102</v>
      </c>
    </row>
    <row r="366" spans="1:48" ht="30" customHeight="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</row>
    <row r="367" spans="1:48" ht="30" customHeight="1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</row>
    <row r="368" spans="1:48" ht="30" customHeight="1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</row>
    <row r="369" spans="1:13" ht="30" customHeight="1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</row>
    <row r="370" spans="1:13" ht="30" customHeight="1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</row>
    <row r="371" spans="1:13" ht="30" customHeight="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</row>
    <row r="372" spans="1:13" ht="30" customHeight="1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</row>
    <row r="373" spans="1:13" ht="30" customHeight="1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</row>
    <row r="374" spans="1:13" ht="30" customHeight="1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</row>
    <row r="375" spans="1:13" ht="30" customHeight="1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</row>
    <row r="376" spans="1:13" ht="30" customHeight="1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</row>
    <row r="377" spans="1:13" ht="30" customHeight="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13" ht="30" customHeight="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13" ht="30" customHeight="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13" ht="30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13" ht="30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13" ht="30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13" ht="30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13" ht="30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48" ht="30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48" ht="30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48" ht="30" customHeight="1">
      <c r="A387" s="10" t="s">
        <v>92</v>
      </c>
      <c r="B387" s="11"/>
      <c r="C387" s="11"/>
      <c r="D387" s="11"/>
      <c r="E387" s="11"/>
      <c r="F387" s="13">
        <f>SUM(F365:F386)</f>
        <v>0</v>
      </c>
      <c r="G387" s="11"/>
      <c r="H387" s="13">
        <f>SUM(H365:H386)</f>
        <v>0</v>
      </c>
      <c r="I387" s="11"/>
      <c r="J387" s="13">
        <f>SUM(J365:J386)</f>
        <v>0</v>
      </c>
      <c r="K387" s="11"/>
      <c r="L387" s="13">
        <f>SUM(L365:L386)</f>
        <v>0</v>
      </c>
      <c r="M387" s="11"/>
      <c r="N387" t="s">
        <v>93</v>
      </c>
    </row>
    <row r="388" spans="1:48" ht="30" customHeight="1">
      <c r="A388" s="10" t="s">
        <v>380</v>
      </c>
      <c r="B388" s="10" t="s">
        <v>52</v>
      </c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  <c r="N388" s="3"/>
      <c r="O388" s="3"/>
      <c r="P388" s="3"/>
      <c r="Q388" s="2" t="s">
        <v>381</v>
      </c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</row>
    <row r="389" spans="1:48" ht="30" customHeight="1">
      <c r="A389" s="10" t="s">
        <v>382</v>
      </c>
      <c r="B389" s="10" t="s">
        <v>52</v>
      </c>
      <c r="C389" s="10" t="s">
        <v>83</v>
      </c>
      <c r="D389" s="11">
        <v>1</v>
      </c>
      <c r="E389" s="13">
        <f>TRUNC(단가대비표!O90,0)</f>
        <v>0</v>
      </c>
      <c r="F389" s="13">
        <f>TRUNC(E389*D389, 0)</f>
        <v>0</v>
      </c>
      <c r="G389" s="13">
        <f>TRUNC(단가대비표!P90,0)</f>
        <v>0</v>
      </c>
      <c r="H389" s="13">
        <f>TRUNC(G389*D389, 0)</f>
        <v>0</v>
      </c>
      <c r="I389" s="13">
        <f>TRUNC(단가대비표!V90,0)</f>
        <v>0</v>
      </c>
      <c r="J389" s="13">
        <f>TRUNC(I389*D389, 0)</f>
        <v>0</v>
      </c>
      <c r="K389" s="13">
        <f>TRUNC(E389+G389+I389, 0)</f>
        <v>0</v>
      </c>
      <c r="L389" s="13">
        <f>TRUNC(F389+H389+J389, 0)</f>
        <v>0</v>
      </c>
      <c r="M389" s="10" t="s">
        <v>52</v>
      </c>
      <c r="N389" s="2" t="s">
        <v>383</v>
      </c>
      <c r="O389" s="2" t="s">
        <v>52</v>
      </c>
      <c r="P389" s="2" t="s">
        <v>52</v>
      </c>
      <c r="Q389" s="2" t="s">
        <v>381</v>
      </c>
      <c r="R389" s="2" t="s">
        <v>62</v>
      </c>
      <c r="S389" s="2" t="s">
        <v>62</v>
      </c>
      <c r="T389" s="2" t="s">
        <v>63</v>
      </c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2" t="s">
        <v>52</v>
      </c>
      <c r="AS389" s="2" t="s">
        <v>52</v>
      </c>
      <c r="AT389" s="3"/>
      <c r="AU389" s="2" t="s">
        <v>384</v>
      </c>
      <c r="AV389" s="3">
        <v>106</v>
      </c>
    </row>
    <row r="390" spans="1:48" ht="30" customHeight="1">
      <c r="A390" s="10" t="s">
        <v>385</v>
      </c>
      <c r="B390" s="10" t="s">
        <v>52</v>
      </c>
      <c r="C390" s="10" t="s">
        <v>335</v>
      </c>
      <c r="D390" s="11">
        <v>77</v>
      </c>
      <c r="E390" s="13">
        <f>TRUNC(단가대비표!O91,0)</f>
        <v>0</v>
      </c>
      <c r="F390" s="13">
        <f>TRUNC(E390*D390, 0)</f>
        <v>0</v>
      </c>
      <c r="G390" s="13">
        <f>TRUNC(단가대비표!P91,0)</f>
        <v>0</v>
      </c>
      <c r="H390" s="13">
        <f>TRUNC(G390*D390, 0)</f>
        <v>0</v>
      </c>
      <c r="I390" s="13">
        <f>TRUNC(단가대비표!V91,0)</f>
        <v>0</v>
      </c>
      <c r="J390" s="13">
        <f>TRUNC(I390*D390, 0)</f>
        <v>0</v>
      </c>
      <c r="K390" s="13">
        <f>TRUNC(E390+G390+I390, 0)</f>
        <v>0</v>
      </c>
      <c r="L390" s="13">
        <f>TRUNC(F390+H390+J390, 0)</f>
        <v>0</v>
      </c>
      <c r="M390" s="10" t="s">
        <v>52</v>
      </c>
      <c r="N390" s="2" t="s">
        <v>386</v>
      </c>
      <c r="O390" s="2" t="s">
        <v>52</v>
      </c>
      <c r="P390" s="2" t="s">
        <v>52</v>
      </c>
      <c r="Q390" s="2" t="s">
        <v>381</v>
      </c>
      <c r="R390" s="2" t="s">
        <v>62</v>
      </c>
      <c r="S390" s="2" t="s">
        <v>62</v>
      </c>
      <c r="T390" s="2" t="s">
        <v>63</v>
      </c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2" t="s">
        <v>52</v>
      </c>
      <c r="AS390" s="2" t="s">
        <v>52</v>
      </c>
      <c r="AT390" s="3"/>
      <c r="AU390" s="2" t="s">
        <v>387</v>
      </c>
      <c r="AV390" s="3">
        <v>107</v>
      </c>
    </row>
    <row r="391" spans="1:48" ht="30" customHeight="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48" ht="30" customHeight="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48" ht="30" customHeight="1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</row>
    <row r="394" spans="1:48" ht="30" customHeight="1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</row>
    <row r="395" spans="1:48" ht="30" customHeight="1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48" ht="30" customHeight="1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spans="1:48" ht="30" customHeight="1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48" ht="30" customHeight="1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48" ht="30" customHeight="1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spans="1:48" ht="30" customHeight="1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spans="1:48" ht="30" customHeight="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  <row r="402" spans="1:48" ht="30" customHeight="1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</row>
    <row r="403" spans="1:48" ht="30" customHeight="1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</row>
    <row r="404" spans="1:48" ht="30" customHeight="1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48" ht="30" customHeight="1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48" ht="30" customHeight="1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48" ht="30" customHeight="1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48" ht="30" customHeight="1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48" ht="30" customHeight="1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48" ht="30" customHeight="1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48" ht="30" customHeight="1">
      <c r="A411" s="10" t="s">
        <v>92</v>
      </c>
      <c r="B411" s="11"/>
      <c r="C411" s="11"/>
      <c r="D411" s="11"/>
      <c r="E411" s="11"/>
      <c r="F411" s="13">
        <f>SUM(F389:F410)</f>
        <v>0</v>
      </c>
      <c r="G411" s="11"/>
      <c r="H411" s="13">
        <f>SUM(H389:H410)</f>
        <v>0</v>
      </c>
      <c r="I411" s="11"/>
      <c r="J411" s="13">
        <f>SUM(J389:J410)</f>
        <v>0</v>
      </c>
      <c r="K411" s="11"/>
      <c r="L411" s="13">
        <f>SUM(L389:L410)</f>
        <v>0</v>
      </c>
      <c r="M411" s="11"/>
      <c r="N411" t="s">
        <v>93</v>
      </c>
    </row>
    <row r="412" spans="1:48" ht="30" customHeight="1">
      <c r="A412" s="10" t="s">
        <v>388</v>
      </c>
      <c r="B412" s="10" t="s">
        <v>52</v>
      </c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  <c r="N412" s="3"/>
      <c r="O412" s="3"/>
      <c r="P412" s="3"/>
      <c r="Q412" s="2" t="s">
        <v>389</v>
      </c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ht="30" customHeight="1">
      <c r="A413" s="10" t="s">
        <v>390</v>
      </c>
      <c r="B413" s="10" t="s">
        <v>391</v>
      </c>
      <c r="C413" s="10" t="s">
        <v>323</v>
      </c>
      <c r="D413" s="11">
        <v>-51.5</v>
      </c>
      <c r="E413" s="13">
        <f>TRUNC(단가대비표!O5,0)</f>
        <v>0</v>
      </c>
      <c r="F413" s="13">
        <f>TRUNC(E413*D413, 0)</f>
        <v>0</v>
      </c>
      <c r="G413" s="13">
        <f>TRUNC(단가대비표!P5,0)</f>
        <v>0</v>
      </c>
      <c r="H413" s="13">
        <f>TRUNC(G413*D413, 0)</f>
        <v>0</v>
      </c>
      <c r="I413" s="13">
        <f>TRUNC(단가대비표!V5,0)</f>
        <v>0</v>
      </c>
      <c r="J413" s="13">
        <f>TRUNC(I413*D413, 0)</f>
        <v>0</v>
      </c>
      <c r="K413" s="13">
        <f>TRUNC(E413+G413+I413, 0)</f>
        <v>0</v>
      </c>
      <c r="L413" s="13">
        <f>TRUNC(F413+H413+J413, 0)</f>
        <v>0</v>
      </c>
      <c r="M413" s="10" t="s">
        <v>392</v>
      </c>
      <c r="N413" s="2" t="s">
        <v>393</v>
      </c>
      <c r="O413" s="2" t="s">
        <v>52</v>
      </c>
      <c r="P413" s="2" t="s">
        <v>52</v>
      </c>
      <c r="Q413" s="2" t="s">
        <v>389</v>
      </c>
      <c r="R413" s="2" t="s">
        <v>62</v>
      </c>
      <c r="S413" s="2" t="s">
        <v>62</v>
      </c>
      <c r="T413" s="2" t="s">
        <v>63</v>
      </c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2" t="s">
        <v>52</v>
      </c>
      <c r="AS413" s="2" t="s">
        <v>52</v>
      </c>
      <c r="AT413" s="3"/>
      <c r="AU413" s="2" t="s">
        <v>394</v>
      </c>
      <c r="AV413" s="3">
        <v>141</v>
      </c>
    </row>
    <row r="414" spans="1:48" ht="30" customHeight="1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</row>
    <row r="415" spans="1:48" ht="30" customHeight="1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48" ht="30" customHeight="1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</row>
    <row r="417" spans="1:13" ht="30" customHeight="1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</row>
    <row r="418" spans="1:13" ht="30" customHeight="1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</row>
    <row r="419" spans="1:13" ht="30" customHeight="1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</row>
    <row r="420" spans="1:13" ht="30" customHeight="1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</row>
    <row r="421" spans="1:13" ht="30" customHeight="1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</row>
    <row r="422" spans="1:13" ht="30" customHeight="1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</row>
    <row r="423" spans="1:13" ht="30" customHeight="1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</row>
    <row r="424" spans="1:13" ht="30" customHeight="1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</row>
    <row r="425" spans="1:13" ht="30" customHeight="1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</row>
    <row r="426" spans="1:13" ht="30" customHeight="1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</row>
    <row r="427" spans="1:13" ht="30" customHeight="1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</row>
    <row r="428" spans="1:13" ht="30" customHeight="1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</row>
    <row r="429" spans="1:13" ht="30" customHeight="1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</row>
    <row r="430" spans="1:13" ht="30" customHeight="1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</row>
    <row r="431" spans="1:13" ht="30" customHeight="1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</row>
    <row r="432" spans="1:13" ht="30" customHeight="1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</row>
    <row r="433" spans="1:48" ht="30" customHeight="1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48" ht="30" customHeight="1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</row>
    <row r="435" spans="1:48" ht="30" customHeight="1">
      <c r="A435" s="10" t="s">
        <v>92</v>
      </c>
      <c r="B435" s="11"/>
      <c r="C435" s="11"/>
      <c r="D435" s="11"/>
      <c r="E435" s="11"/>
      <c r="F435" s="13">
        <f>SUM(F413:F434)</f>
        <v>0</v>
      </c>
      <c r="G435" s="11"/>
      <c r="H435" s="13">
        <f>SUM(H413:H434)</f>
        <v>0</v>
      </c>
      <c r="I435" s="11"/>
      <c r="J435" s="13">
        <f>SUM(J413:J434)</f>
        <v>0</v>
      </c>
      <c r="K435" s="11"/>
      <c r="L435" s="13">
        <f>SUM(L413:L434)</f>
        <v>0</v>
      </c>
      <c r="M435" s="11"/>
      <c r="N435" t="s">
        <v>93</v>
      </c>
    </row>
    <row r="436" spans="1:48" ht="30" customHeight="1">
      <c r="A436" s="10" t="s">
        <v>395</v>
      </c>
      <c r="B436" s="10" t="s">
        <v>52</v>
      </c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  <c r="N436" s="3"/>
      <c r="O436" s="3"/>
      <c r="P436" s="3"/>
      <c r="Q436" s="2" t="s">
        <v>396</v>
      </c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ht="30" customHeight="1">
      <c r="A437" s="10" t="s">
        <v>397</v>
      </c>
      <c r="B437" s="10" t="s">
        <v>52</v>
      </c>
      <c r="C437" s="10" t="s">
        <v>60</v>
      </c>
      <c r="D437" s="11">
        <v>2</v>
      </c>
      <c r="E437" s="13">
        <f>TRUNC(단가대비표!O92,0)</f>
        <v>0</v>
      </c>
      <c r="F437" s="13">
        <f>TRUNC(E437*D437, 0)</f>
        <v>0</v>
      </c>
      <c r="G437" s="13">
        <f>TRUNC(단가대비표!P92,0)</f>
        <v>0</v>
      </c>
      <c r="H437" s="13">
        <f>TRUNC(G437*D437, 0)</f>
        <v>0</v>
      </c>
      <c r="I437" s="13">
        <f>TRUNC(단가대비표!V92,0)</f>
        <v>0</v>
      </c>
      <c r="J437" s="13">
        <f>TRUNC(I437*D437, 0)</f>
        <v>0</v>
      </c>
      <c r="K437" s="13">
        <f t="shared" ref="K437:L441" si="29">TRUNC(E437+G437+I437, 0)</f>
        <v>0</v>
      </c>
      <c r="L437" s="13">
        <f t="shared" si="29"/>
        <v>0</v>
      </c>
      <c r="M437" s="10" t="s">
        <v>52</v>
      </c>
      <c r="N437" s="2" t="s">
        <v>398</v>
      </c>
      <c r="O437" s="2" t="s">
        <v>52</v>
      </c>
      <c r="P437" s="2" t="s">
        <v>52</v>
      </c>
      <c r="Q437" s="2" t="s">
        <v>396</v>
      </c>
      <c r="R437" s="2" t="s">
        <v>62</v>
      </c>
      <c r="S437" s="2" t="s">
        <v>62</v>
      </c>
      <c r="T437" s="2" t="s">
        <v>63</v>
      </c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2" t="s">
        <v>52</v>
      </c>
      <c r="AS437" s="2" t="s">
        <v>52</v>
      </c>
      <c r="AT437" s="3"/>
      <c r="AU437" s="2" t="s">
        <v>399</v>
      </c>
      <c r="AV437" s="3">
        <v>119</v>
      </c>
    </row>
    <row r="438" spans="1:48" ht="30" customHeight="1">
      <c r="A438" s="10" t="s">
        <v>400</v>
      </c>
      <c r="B438" s="10" t="s">
        <v>52</v>
      </c>
      <c r="C438" s="10" t="s">
        <v>83</v>
      </c>
      <c r="D438" s="11">
        <v>1</v>
      </c>
      <c r="E438" s="13">
        <f>TRUNC(단가대비표!O93,0)</f>
        <v>0</v>
      </c>
      <c r="F438" s="13">
        <f>TRUNC(E438*D438, 0)</f>
        <v>0</v>
      </c>
      <c r="G438" s="13">
        <f>TRUNC(단가대비표!P93,0)</f>
        <v>0</v>
      </c>
      <c r="H438" s="13">
        <f>TRUNC(G438*D438, 0)</f>
        <v>0</v>
      </c>
      <c r="I438" s="13">
        <f>TRUNC(단가대비표!V93,0)</f>
        <v>0</v>
      </c>
      <c r="J438" s="13">
        <f>TRUNC(I438*D438, 0)</f>
        <v>0</v>
      </c>
      <c r="K438" s="13">
        <f t="shared" si="29"/>
        <v>0</v>
      </c>
      <c r="L438" s="13">
        <f t="shared" si="29"/>
        <v>0</v>
      </c>
      <c r="M438" s="10" t="s">
        <v>52</v>
      </c>
      <c r="N438" s="2" t="s">
        <v>401</v>
      </c>
      <c r="O438" s="2" t="s">
        <v>52</v>
      </c>
      <c r="P438" s="2" t="s">
        <v>52</v>
      </c>
      <c r="Q438" s="2" t="s">
        <v>396</v>
      </c>
      <c r="R438" s="2" t="s">
        <v>62</v>
      </c>
      <c r="S438" s="2" t="s">
        <v>62</v>
      </c>
      <c r="T438" s="2" t="s">
        <v>63</v>
      </c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2" t="s">
        <v>52</v>
      </c>
      <c r="AS438" s="2" t="s">
        <v>52</v>
      </c>
      <c r="AT438" s="3"/>
      <c r="AU438" s="2" t="s">
        <v>402</v>
      </c>
      <c r="AV438" s="3">
        <v>120</v>
      </c>
    </row>
    <row r="439" spans="1:48" ht="30" customHeight="1">
      <c r="A439" s="10" t="s">
        <v>403</v>
      </c>
      <c r="B439" s="10" t="s">
        <v>52</v>
      </c>
      <c r="C439" s="10" t="s">
        <v>83</v>
      </c>
      <c r="D439" s="11">
        <v>1</v>
      </c>
      <c r="E439" s="13">
        <f>TRUNC(단가대비표!O94,0)</f>
        <v>0</v>
      </c>
      <c r="F439" s="13">
        <f>TRUNC(E439*D439, 0)</f>
        <v>0</v>
      </c>
      <c r="G439" s="13">
        <f>TRUNC(단가대비표!P94,0)</f>
        <v>0</v>
      </c>
      <c r="H439" s="13">
        <f>TRUNC(G439*D439, 0)</f>
        <v>0</v>
      </c>
      <c r="I439" s="13">
        <f>TRUNC(단가대비표!V94,0)</f>
        <v>0</v>
      </c>
      <c r="J439" s="13">
        <f>TRUNC(I439*D439, 0)</f>
        <v>0</v>
      </c>
      <c r="K439" s="13">
        <f t="shared" si="29"/>
        <v>0</v>
      </c>
      <c r="L439" s="13">
        <f t="shared" si="29"/>
        <v>0</v>
      </c>
      <c r="M439" s="10" t="s">
        <v>52</v>
      </c>
      <c r="N439" s="2" t="s">
        <v>404</v>
      </c>
      <c r="O439" s="2" t="s">
        <v>52</v>
      </c>
      <c r="P439" s="2" t="s">
        <v>52</v>
      </c>
      <c r="Q439" s="2" t="s">
        <v>396</v>
      </c>
      <c r="R439" s="2" t="s">
        <v>62</v>
      </c>
      <c r="S439" s="2" t="s">
        <v>62</v>
      </c>
      <c r="T439" s="2" t="s">
        <v>63</v>
      </c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2" t="s">
        <v>52</v>
      </c>
      <c r="AS439" s="2" t="s">
        <v>52</v>
      </c>
      <c r="AT439" s="3"/>
      <c r="AU439" s="2" t="s">
        <v>405</v>
      </c>
      <c r="AV439" s="3">
        <v>121</v>
      </c>
    </row>
    <row r="440" spans="1:48" ht="30" customHeight="1">
      <c r="A440" s="10" t="s">
        <v>406</v>
      </c>
      <c r="B440" s="10" t="s">
        <v>52</v>
      </c>
      <c r="C440" s="10" t="s">
        <v>83</v>
      </c>
      <c r="D440" s="11">
        <v>1</v>
      </c>
      <c r="E440" s="13">
        <f>TRUNC(단가대비표!O106,0)</f>
        <v>0</v>
      </c>
      <c r="F440" s="13">
        <f>TRUNC(E440*D440, 0)</f>
        <v>0</v>
      </c>
      <c r="G440" s="13">
        <f>TRUNC(단가대비표!P106,0)</f>
        <v>0</v>
      </c>
      <c r="H440" s="13">
        <f>TRUNC(G440*D440, 0)</f>
        <v>0</v>
      </c>
      <c r="I440" s="13">
        <f>TRUNC(단가대비표!V106,0)</f>
        <v>0</v>
      </c>
      <c r="J440" s="13">
        <f>TRUNC(I440*D440, 0)</f>
        <v>0</v>
      </c>
      <c r="K440" s="13">
        <f t="shared" si="29"/>
        <v>0</v>
      </c>
      <c r="L440" s="13">
        <f t="shared" si="29"/>
        <v>0</v>
      </c>
      <c r="M440" s="10" t="s">
        <v>52</v>
      </c>
      <c r="N440" s="2" t="s">
        <v>407</v>
      </c>
      <c r="O440" s="2" t="s">
        <v>52</v>
      </c>
      <c r="P440" s="2" t="s">
        <v>52</v>
      </c>
      <c r="Q440" s="2" t="s">
        <v>396</v>
      </c>
      <c r="R440" s="2" t="s">
        <v>62</v>
      </c>
      <c r="S440" s="2" t="s">
        <v>62</v>
      </c>
      <c r="T440" s="2" t="s">
        <v>63</v>
      </c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2" t="s">
        <v>52</v>
      </c>
      <c r="AS440" s="2" t="s">
        <v>52</v>
      </c>
      <c r="AT440" s="3"/>
      <c r="AU440" s="2" t="s">
        <v>408</v>
      </c>
      <c r="AV440" s="3">
        <v>137</v>
      </c>
    </row>
    <row r="441" spans="1:48" ht="30" customHeight="1">
      <c r="A441" s="10" t="s">
        <v>409</v>
      </c>
      <c r="B441" s="10" t="s">
        <v>52</v>
      </c>
      <c r="C441" s="10" t="s">
        <v>335</v>
      </c>
      <c r="D441" s="11">
        <v>27</v>
      </c>
      <c r="E441" s="13">
        <f>TRUNC(단가대비표!O95,0)</f>
        <v>0</v>
      </c>
      <c r="F441" s="13">
        <f>TRUNC(E441*D441, 0)</f>
        <v>0</v>
      </c>
      <c r="G441" s="13">
        <f>TRUNC(단가대비표!P95,0)</f>
        <v>0</v>
      </c>
      <c r="H441" s="13">
        <f>TRUNC(G441*D441, 0)</f>
        <v>0</v>
      </c>
      <c r="I441" s="13">
        <f>TRUNC(단가대비표!V95,0)</f>
        <v>0</v>
      </c>
      <c r="J441" s="13">
        <f>TRUNC(I441*D441, 0)</f>
        <v>0</v>
      </c>
      <c r="K441" s="13">
        <f t="shared" si="29"/>
        <v>0</v>
      </c>
      <c r="L441" s="13">
        <f t="shared" si="29"/>
        <v>0</v>
      </c>
      <c r="M441" s="10" t="s">
        <v>52</v>
      </c>
      <c r="N441" s="2" t="s">
        <v>410</v>
      </c>
      <c r="O441" s="2" t="s">
        <v>52</v>
      </c>
      <c r="P441" s="2" t="s">
        <v>52</v>
      </c>
      <c r="Q441" s="2" t="s">
        <v>396</v>
      </c>
      <c r="R441" s="2" t="s">
        <v>62</v>
      </c>
      <c r="S441" s="2" t="s">
        <v>62</v>
      </c>
      <c r="T441" s="2" t="s">
        <v>63</v>
      </c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2" t="s">
        <v>52</v>
      </c>
      <c r="AS441" s="2" t="s">
        <v>52</v>
      </c>
      <c r="AT441" s="3"/>
      <c r="AU441" s="2" t="s">
        <v>411</v>
      </c>
      <c r="AV441" s="3">
        <v>123</v>
      </c>
    </row>
    <row r="442" spans="1:48" ht="30" customHeight="1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</row>
    <row r="443" spans="1:48" ht="30" customHeight="1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</row>
    <row r="444" spans="1:48" ht="30" customHeight="1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</row>
    <row r="445" spans="1:48" ht="30" customHeight="1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</row>
    <row r="446" spans="1:48" ht="30" customHeight="1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</row>
    <row r="447" spans="1:48" ht="30" customHeight="1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</row>
    <row r="448" spans="1:48" ht="30" customHeight="1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</row>
    <row r="449" spans="1:48" ht="30" customHeight="1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</row>
    <row r="450" spans="1:48" ht="30" customHeight="1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</row>
    <row r="451" spans="1:48" ht="30" customHeight="1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</row>
    <row r="452" spans="1:48" ht="30" customHeight="1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</row>
    <row r="453" spans="1:48" ht="30" customHeight="1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</row>
    <row r="454" spans="1:48" ht="30" customHeight="1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</row>
    <row r="455" spans="1:48" ht="30" customHeight="1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</row>
    <row r="456" spans="1:48" ht="30" customHeight="1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</row>
    <row r="457" spans="1:48" ht="30" customHeight="1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</row>
    <row r="458" spans="1:48" ht="30" customHeight="1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</row>
    <row r="459" spans="1:48" ht="30" customHeight="1">
      <c r="A459" s="10" t="s">
        <v>92</v>
      </c>
      <c r="B459" s="11"/>
      <c r="C459" s="11"/>
      <c r="D459" s="11"/>
      <c r="E459" s="11"/>
      <c r="F459" s="13">
        <f>SUM(F437:F458)</f>
        <v>0</v>
      </c>
      <c r="G459" s="11"/>
      <c r="H459" s="13">
        <f>SUM(H437:H458)</f>
        <v>0</v>
      </c>
      <c r="I459" s="11"/>
      <c r="J459" s="13">
        <f>SUM(J437:J458)</f>
        <v>0</v>
      </c>
      <c r="K459" s="11"/>
      <c r="L459" s="13">
        <f>SUM(L437:L458)</f>
        <v>0</v>
      </c>
      <c r="M459" s="11"/>
      <c r="N459" t="s">
        <v>93</v>
      </c>
    </row>
    <row r="460" spans="1:48" ht="30" customHeight="1">
      <c r="A460" s="10" t="s">
        <v>412</v>
      </c>
      <c r="B460" s="10" t="s">
        <v>52</v>
      </c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  <c r="N460" s="3"/>
      <c r="O460" s="3"/>
      <c r="P460" s="3"/>
      <c r="Q460" s="2" t="s">
        <v>413</v>
      </c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</row>
    <row r="461" spans="1:48" ht="30" customHeight="1">
      <c r="A461" s="10" t="s">
        <v>382</v>
      </c>
      <c r="B461" s="10" t="s">
        <v>52</v>
      </c>
      <c r="C461" s="10" t="s">
        <v>83</v>
      </c>
      <c r="D461" s="11">
        <v>1</v>
      </c>
      <c r="E461" s="13">
        <f>TRUNC(단가대비표!O96,0)</f>
        <v>0</v>
      </c>
      <c r="F461" s="13">
        <f>TRUNC(E461*D461, 0)</f>
        <v>0</v>
      </c>
      <c r="G461" s="13">
        <f>TRUNC(단가대비표!P96,0)</f>
        <v>0</v>
      </c>
      <c r="H461" s="13">
        <f>TRUNC(G461*D461, 0)</f>
        <v>0</v>
      </c>
      <c r="I461" s="13">
        <f>TRUNC(단가대비표!V96,0)</f>
        <v>0</v>
      </c>
      <c r="J461" s="13">
        <f>TRUNC(I461*D461, 0)</f>
        <v>0</v>
      </c>
      <c r="K461" s="13">
        <f t="shared" ref="K461:L463" si="30">TRUNC(E461+G461+I461, 0)</f>
        <v>0</v>
      </c>
      <c r="L461" s="13">
        <f t="shared" si="30"/>
        <v>0</v>
      </c>
      <c r="M461" s="10" t="s">
        <v>52</v>
      </c>
      <c r="N461" s="2" t="s">
        <v>414</v>
      </c>
      <c r="O461" s="2" t="s">
        <v>52</v>
      </c>
      <c r="P461" s="2" t="s">
        <v>52</v>
      </c>
      <c r="Q461" s="2" t="s">
        <v>413</v>
      </c>
      <c r="R461" s="2" t="s">
        <v>62</v>
      </c>
      <c r="S461" s="2" t="s">
        <v>62</v>
      </c>
      <c r="T461" s="2" t="s">
        <v>63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415</v>
      </c>
      <c r="AV461" s="3">
        <v>125</v>
      </c>
    </row>
    <row r="462" spans="1:48" ht="30" customHeight="1">
      <c r="A462" s="10" t="s">
        <v>416</v>
      </c>
      <c r="B462" s="10" t="s">
        <v>52</v>
      </c>
      <c r="C462" s="10" t="s">
        <v>83</v>
      </c>
      <c r="D462" s="11">
        <v>1</v>
      </c>
      <c r="E462" s="13">
        <f>TRUNC(단가대비표!O97,0)</f>
        <v>0</v>
      </c>
      <c r="F462" s="13">
        <f>TRUNC(E462*D462, 0)</f>
        <v>0</v>
      </c>
      <c r="G462" s="13">
        <f>TRUNC(단가대비표!P97,0)</f>
        <v>0</v>
      </c>
      <c r="H462" s="13">
        <f>TRUNC(G462*D462, 0)</f>
        <v>0</v>
      </c>
      <c r="I462" s="13">
        <f>TRUNC(단가대비표!V97,0)</f>
        <v>0</v>
      </c>
      <c r="J462" s="13">
        <f>TRUNC(I462*D462, 0)</f>
        <v>0</v>
      </c>
      <c r="K462" s="13">
        <f t="shared" si="30"/>
        <v>0</v>
      </c>
      <c r="L462" s="13">
        <f t="shared" si="30"/>
        <v>0</v>
      </c>
      <c r="M462" s="10" t="s">
        <v>52</v>
      </c>
      <c r="N462" s="2" t="s">
        <v>417</v>
      </c>
      <c r="O462" s="2" t="s">
        <v>52</v>
      </c>
      <c r="P462" s="2" t="s">
        <v>52</v>
      </c>
      <c r="Q462" s="2" t="s">
        <v>413</v>
      </c>
      <c r="R462" s="2" t="s">
        <v>62</v>
      </c>
      <c r="S462" s="2" t="s">
        <v>62</v>
      </c>
      <c r="T462" s="2" t="s">
        <v>63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418</v>
      </c>
      <c r="AV462" s="3">
        <v>126</v>
      </c>
    </row>
    <row r="463" spans="1:48" ht="30" customHeight="1">
      <c r="A463" s="10" t="s">
        <v>419</v>
      </c>
      <c r="B463" s="10" t="s">
        <v>52</v>
      </c>
      <c r="C463" s="10" t="s">
        <v>335</v>
      </c>
      <c r="D463" s="11">
        <v>20</v>
      </c>
      <c r="E463" s="13">
        <f>TRUNC(단가대비표!O98,0)</f>
        <v>0</v>
      </c>
      <c r="F463" s="13">
        <f>TRUNC(E463*D463, 0)</f>
        <v>0</v>
      </c>
      <c r="G463" s="13">
        <f>TRUNC(단가대비표!P98,0)</f>
        <v>0</v>
      </c>
      <c r="H463" s="13">
        <f>TRUNC(G463*D463, 0)</f>
        <v>0</v>
      </c>
      <c r="I463" s="13">
        <f>TRUNC(단가대비표!V98,0)</f>
        <v>0</v>
      </c>
      <c r="J463" s="13">
        <f>TRUNC(I463*D463, 0)</f>
        <v>0</v>
      </c>
      <c r="K463" s="13">
        <f t="shared" si="30"/>
        <v>0</v>
      </c>
      <c r="L463" s="13">
        <f t="shared" si="30"/>
        <v>0</v>
      </c>
      <c r="M463" s="10" t="s">
        <v>52</v>
      </c>
      <c r="N463" s="2" t="s">
        <v>420</v>
      </c>
      <c r="O463" s="2" t="s">
        <v>52</v>
      </c>
      <c r="P463" s="2" t="s">
        <v>52</v>
      </c>
      <c r="Q463" s="2" t="s">
        <v>413</v>
      </c>
      <c r="R463" s="2" t="s">
        <v>62</v>
      </c>
      <c r="S463" s="2" t="s">
        <v>62</v>
      </c>
      <c r="T463" s="2" t="s">
        <v>63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421</v>
      </c>
      <c r="AV463" s="3">
        <v>127</v>
      </c>
    </row>
    <row r="464" spans="1:48" ht="30" customHeight="1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</row>
    <row r="465" spans="1:13" ht="30" customHeight="1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</row>
    <row r="466" spans="1:13" ht="30" customHeight="1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</row>
    <row r="467" spans="1:13" ht="30" customHeight="1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</row>
    <row r="468" spans="1:13" ht="30" customHeight="1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</row>
    <row r="469" spans="1:13" ht="30" customHeight="1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</row>
    <row r="470" spans="1:13" ht="30" customHeight="1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</row>
    <row r="471" spans="1:13" ht="30" customHeight="1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</row>
    <row r="472" spans="1:13" ht="30" customHeight="1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</row>
    <row r="473" spans="1:13" ht="30" customHeight="1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</row>
    <row r="474" spans="1:13" ht="30" customHeight="1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</row>
    <row r="475" spans="1:13" ht="30" customHeight="1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</row>
    <row r="476" spans="1:13" ht="30" customHeight="1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</row>
    <row r="477" spans="1:13" ht="30" customHeight="1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</row>
    <row r="478" spans="1:13" ht="30" customHeight="1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</row>
    <row r="479" spans="1:13" ht="30" customHeight="1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</row>
    <row r="480" spans="1:13" ht="30" customHeight="1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</row>
    <row r="481" spans="1:48" ht="30" customHeight="1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</row>
    <row r="482" spans="1:48" ht="30" customHeight="1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</row>
    <row r="483" spans="1:48" ht="30" customHeight="1">
      <c r="A483" s="10" t="s">
        <v>92</v>
      </c>
      <c r="B483" s="11"/>
      <c r="C483" s="11"/>
      <c r="D483" s="11"/>
      <c r="E483" s="11"/>
      <c r="F483" s="13">
        <f>SUM(F461:F482)</f>
        <v>0</v>
      </c>
      <c r="G483" s="11"/>
      <c r="H483" s="13">
        <f>SUM(H461:H482)</f>
        <v>0</v>
      </c>
      <c r="I483" s="11"/>
      <c r="J483" s="13">
        <f>SUM(J461:J482)</f>
        <v>0</v>
      </c>
      <c r="K483" s="11"/>
      <c r="L483" s="13">
        <f>SUM(L461:L482)</f>
        <v>0</v>
      </c>
      <c r="M483" s="11"/>
      <c r="N483" t="s">
        <v>93</v>
      </c>
    </row>
    <row r="484" spans="1:48" ht="30" customHeight="1">
      <c r="A484" s="10" t="s">
        <v>422</v>
      </c>
      <c r="B484" s="10" t="s">
        <v>52</v>
      </c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  <c r="N484" s="3"/>
      <c r="O484" s="3"/>
      <c r="P484" s="3"/>
      <c r="Q484" s="2" t="s">
        <v>423</v>
      </c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</row>
    <row r="485" spans="1:48" ht="30" customHeight="1">
      <c r="A485" s="10" t="s">
        <v>424</v>
      </c>
      <c r="B485" s="10" t="s">
        <v>52</v>
      </c>
      <c r="C485" s="10" t="s">
        <v>83</v>
      </c>
      <c r="D485" s="11">
        <v>1</v>
      </c>
      <c r="E485" s="13">
        <f>TRUNC(단가대비표!O99,0)</f>
        <v>0</v>
      </c>
      <c r="F485" s="13">
        <f>TRUNC(E485*D485, 0)</f>
        <v>0</v>
      </c>
      <c r="G485" s="13">
        <f>TRUNC(단가대비표!P99,0)</f>
        <v>0</v>
      </c>
      <c r="H485" s="13">
        <f>TRUNC(G485*D485, 0)</f>
        <v>0</v>
      </c>
      <c r="I485" s="13">
        <f>TRUNC(단가대비표!V99,0)</f>
        <v>0</v>
      </c>
      <c r="J485" s="13">
        <f>TRUNC(I485*D485, 0)</f>
        <v>0</v>
      </c>
      <c r="K485" s="13">
        <f t="shared" ref="K485:L487" si="31">TRUNC(E485+G485+I485, 0)</f>
        <v>0</v>
      </c>
      <c r="L485" s="13">
        <f t="shared" si="31"/>
        <v>0</v>
      </c>
      <c r="M485" s="10" t="s">
        <v>52</v>
      </c>
      <c r="N485" s="2" t="s">
        <v>425</v>
      </c>
      <c r="O485" s="2" t="s">
        <v>52</v>
      </c>
      <c r="P485" s="2" t="s">
        <v>52</v>
      </c>
      <c r="Q485" s="2" t="s">
        <v>423</v>
      </c>
      <c r="R485" s="2" t="s">
        <v>62</v>
      </c>
      <c r="S485" s="2" t="s">
        <v>62</v>
      </c>
      <c r="T485" s="2" t="s">
        <v>63</v>
      </c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2" t="s">
        <v>52</v>
      </c>
      <c r="AS485" s="2" t="s">
        <v>52</v>
      </c>
      <c r="AT485" s="3"/>
      <c r="AU485" s="2" t="s">
        <v>426</v>
      </c>
      <c r="AV485" s="3">
        <v>128</v>
      </c>
    </row>
    <row r="486" spans="1:48" ht="30" customHeight="1">
      <c r="A486" s="10" t="s">
        <v>427</v>
      </c>
      <c r="B486" s="10" t="s">
        <v>52</v>
      </c>
      <c r="C486" s="10" t="s">
        <v>83</v>
      </c>
      <c r="D486" s="11">
        <v>1</v>
      </c>
      <c r="E486" s="13">
        <f>TRUNC(단가대비표!O100,0)</f>
        <v>0</v>
      </c>
      <c r="F486" s="13">
        <f>TRUNC(E486*D486, 0)</f>
        <v>0</v>
      </c>
      <c r="G486" s="13">
        <f>TRUNC(단가대비표!P100,0)</f>
        <v>0</v>
      </c>
      <c r="H486" s="13">
        <f>TRUNC(G486*D486, 0)</f>
        <v>0</v>
      </c>
      <c r="I486" s="13">
        <f>TRUNC(단가대비표!V100,0)</f>
        <v>0</v>
      </c>
      <c r="J486" s="13">
        <f>TRUNC(I486*D486, 0)</f>
        <v>0</v>
      </c>
      <c r="K486" s="13">
        <f t="shared" si="31"/>
        <v>0</v>
      </c>
      <c r="L486" s="13">
        <f t="shared" si="31"/>
        <v>0</v>
      </c>
      <c r="M486" s="10" t="s">
        <v>52</v>
      </c>
      <c r="N486" s="2" t="s">
        <v>428</v>
      </c>
      <c r="O486" s="2" t="s">
        <v>52</v>
      </c>
      <c r="P486" s="2" t="s">
        <v>52</v>
      </c>
      <c r="Q486" s="2" t="s">
        <v>423</v>
      </c>
      <c r="R486" s="2" t="s">
        <v>62</v>
      </c>
      <c r="S486" s="2" t="s">
        <v>62</v>
      </c>
      <c r="T486" s="2" t="s">
        <v>63</v>
      </c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2" t="s">
        <v>52</v>
      </c>
      <c r="AS486" s="2" t="s">
        <v>52</v>
      </c>
      <c r="AT486" s="3"/>
      <c r="AU486" s="2" t="s">
        <v>429</v>
      </c>
      <c r="AV486" s="3">
        <v>129</v>
      </c>
    </row>
    <row r="487" spans="1:48" ht="30" customHeight="1">
      <c r="A487" s="10" t="s">
        <v>419</v>
      </c>
      <c r="B487" s="10" t="s">
        <v>52</v>
      </c>
      <c r="C487" s="10" t="s">
        <v>335</v>
      </c>
      <c r="D487" s="11">
        <v>2</v>
      </c>
      <c r="E487" s="13">
        <f>TRUNC(단가대비표!O101,0)</f>
        <v>0</v>
      </c>
      <c r="F487" s="13">
        <f>TRUNC(E487*D487, 0)</f>
        <v>0</v>
      </c>
      <c r="G487" s="13">
        <f>TRUNC(단가대비표!P101,0)</f>
        <v>0</v>
      </c>
      <c r="H487" s="13">
        <f>TRUNC(G487*D487, 0)</f>
        <v>0</v>
      </c>
      <c r="I487" s="13">
        <f>TRUNC(단가대비표!V101,0)</f>
        <v>0</v>
      </c>
      <c r="J487" s="13">
        <f>TRUNC(I487*D487, 0)</f>
        <v>0</v>
      </c>
      <c r="K487" s="13">
        <f t="shared" si="31"/>
        <v>0</v>
      </c>
      <c r="L487" s="13">
        <f t="shared" si="31"/>
        <v>0</v>
      </c>
      <c r="M487" s="10" t="s">
        <v>52</v>
      </c>
      <c r="N487" s="2" t="s">
        <v>430</v>
      </c>
      <c r="O487" s="2" t="s">
        <v>52</v>
      </c>
      <c r="P487" s="2" t="s">
        <v>52</v>
      </c>
      <c r="Q487" s="2" t="s">
        <v>423</v>
      </c>
      <c r="R487" s="2" t="s">
        <v>62</v>
      </c>
      <c r="S487" s="2" t="s">
        <v>62</v>
      </c>
      <c r="T487" s="2" t="s">
        <v>63</v>
      </c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2" t="s">
        <v>52</v>
      </c>
      <c r="AS487" s="2" t="s">
        <v>52</v>
      </c>
      <c r="AT487" s="3"/>
      <c r="AU487" s="2" t="s">
        <v>431</v>
      </c>
      <c r="AV487" s="3">
        <v>130</v>
      </c>
    </row>
    <row r="488" spans="1:48" ht="30" customHeight="1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</row>
    <row r="489" spans="1:48" ht="30" customHeight="1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</row>
    <row r="490" spans="1:48" ht="30" customHeight="1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</row>
    <row r="491" spans="1:48" ht="30" customHeight="1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</row>
    <row r="492" spans="1:48" ht="30" customHeight="1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</row>
    <row r="493" spans="1:48" ht="30" customHeight="1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</row>
    <row r="494" spans="1:48" ht="30" customHeight="1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48" ht="30" customHeight="1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</row>
    <row r="496" spans="1:48" ht="30" customHeight="1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48" ht="30" customHeight="1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</row>
    <row r="498" spans="1:48" ht="30" customHeight="1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</row>
    <row r="499" spans="1:48" ht="30" customHeight="1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</row>
    <row r="500" spans="1:48" ht="30" customHeight="1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</row>
    <row r="501" spans="1:48" ht="30" customHeight="1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</row>
    <row r="502" spans="1:48" ht="30" customHeight="1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</row>
    <row r="503" spans="1:48" ht="30" customHeight="1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</row>
    <row r="504" spans="1:48" ht="30" customHeight="1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</row>
    <row r="505" spans="1:48" ht="30" customHeight="1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</row>
    <row r="506" spans="1:48" ht="30" customHeight="1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</row>
    <row r="507" spans="1:48" ht="30" customHeight="1">
      <c r="A507" s="10" t="s">
        <v>92</v>
      </c>
      <c r="B507" s="11"/>
      <c r="C507" s="11"/>
      <c r="D507" s="11"/>
      <c r="E507" s="11"/>
      <c r="F507" s="13">
        <f>SUM(F485:F506)</f>
        <v>0</v>
      </c>
      <c r="G507" s="11"/>
      <c r="H507" s="13">
        <f>SUM(H485:H506)</f>
        <v>0</v>
      </c>
      <c r="I507" s="11"/>
      <c r="J507" s="13">
        <f>SUM(J485:J506)</f>
        <v>0</v>
      </c>
      <c r="K507" s="11"/>
      <c r="L507" s="13">
        <f>SUM(L485:L506)</f>
        <v>0</v>
      </c>
      <c r="M507" s="11"/>
      <c r="N507" t="s">
        <v>93</v>
      </c>
    </row>
    <row r="508" spans="1:48" ht="30" customHeight="1">
      <c r="A508" s="10" t="s">
        <v>432</v>
      </c>
      <c r="B508" s="10" t="s">
        <v>434</v>
      </c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  <c r="N508" s="3"/>
      <c r="O508" s="3"/>
      <c r="P508" s="3"/>
      <c r="Q508" s="2" t="s">
        <v>433</v>
      </c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</row>
    <row r="509" spans="1:48" ht="30" customHeight="1">
      <c r="A509" s="10" t="s">
        <v>436</v>
      </c>
      <c r="B509" s="10" t="s">
        <v>52</v>
      </c>
      <c r="C509" s="10" t="s">
        <v>83</v>
      </c>
      <c r="D509" s="11">
        <v>1</v>
      </c>
      <c r="E509" s="13">
        <f>TRUNC(단가대비표!O102,0)</f>
        <v>0</v>
      </c>
      <c r="F509" s="13">
        <f>TRUNC(E509*D509, 0)</f>
        <v>0</v>
      </c>
      <c r="G509" s="13">
        <f>TRUNC(단가대비표!P102,0)</f>
        <v>0</v>
      </c>
      <c r="H509" s="13">
        <f>TRUNC(G509*D509, 0)</f>
        <v>0</v>
      </c>
      <c r="I509" s="13">
        <f>TRUNC(단가대비표!V102,0)</f>
        <v>0</v>
      </c>
      <c r="J509" s="13">
        <f>TRUNC(I509*D509, 0)</f>
        <v>0</v>
      </c>
      <c r="K509" s="13">
        <f>TRUNC(E509+G509+I509, 0)</f>
        <v>0</v>
      </c>
      <c r="L509" s="13">
        <f>TRUNC(F509+H509+J509, 0)</f>
        <v>0</v>
      </c>
      <c r="M509" s="10" t="s">
        <v>52</v>
      </c>
      <c r="N509" s="2" t="s">
        <v>437</v>
      </c>
      <c r="O509" s="2" t="s">
        <v>52</v>
      </c>
      <c r="P509" s="2" t="s">
        <v>52</v>
      </c>
      <c r="Q509" s="2" t="s">
        <v>433</v>
      </c>
      <c r="R509" s="2" t="s">
        <v>62</v>
      </c>
      <c r="S509" s="2" t="s">
        <v>62</v>
      </c>
      <c r="T509" s="2" t="s">
        <v>63</v>
      </c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2" t="s">
        <v>52</v>
      </c>
      <c r="AS509" s="2" t="s">
        <v>52</v>
      </c>
      <c r="AT509" s="3"/>
      <c r="AU509" s="2" t="s">
        <v>438</v>
      </c>
      <c r="AV509" s="3">
        <v>140</v>
      </c>
    </row>
    <row r="510" spans="1:48" ht="30" customHeight="1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</row>
    <row r="511" spans="1:48" ht="30" customHeight="1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</row>
    <row r="512" spans="1:48" ht="30" customHeight="1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</row>
    <row r="513" spans="1:13" ht="30" customHeight="1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</row>
    <row r="514" spans="1:13" ht="30" customHeight="1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</row>
    <row r="515" spans="1:13" ht="30" customHeight="1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</row>
    <row r="516" spans="1:13" ht="30" customHeight="1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</row>
    <row r="517" spans="1:13" ht="30" customHeight="1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</row>
    <row r="518" spans="1:13" ht="30" customHeight="1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</row>
    <row r="519" spans="1:13" ht="30" customHeight="1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</row>
    <row r="520" spans="1:13" ht="30" customHeight="1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</row>
    <row r="521" spans="1:13" ht="30" customHeight="1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</row>
    <row r="522" spans="1:13" ht="30" customHeight="1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</row>
    <row r="523" spans="1:13" ht="30" customHeight="1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</row>
    <row r="524" spans="1:13" ht="30" customHeight="1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</row>
    <row r="525" spans="1:13" ht="30" customHeight="1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</row>
    <row r="526" spans="1:13" ht="30" customHeight="1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</row>
    <row r="527" spans="1:13" ht="30" customHeight="1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</row>
    <row r="528" spans="1:13" ht="30" customHeight="1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</row>
    <row r="529" spans="1:14" ht="30" customHeight="1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</row>
    <row r="530" spans="1:14" ht="30" customHeight="1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</row>
    <row r="531" spans="1:14" ht="30" customHeight="1">
      <c r="A531" s="10" t="s">
        <v>92</v>
      </c>
      <c r="B531" s="11"/>
      <c r="C531" s="11"/>
      <c r="D531" s="11"/>
      <c r="E531" s="11"/>
      <c r="F531" s="13">
        <f>SUM(F509:F530)</f>
        <v>0</v>
      </c>
      <c r="G531" s="11"/>
      <c r="H531" s="13">
        <f>SUM(H509:H530)</f>
        <v>0</v>
      </c>
      <c r="I531" s="11"/>
      <c r="J531" s="13">
        <f>SUM(J509:J530)</f>
        <v>0</v>
      </c>
      <c r="K531" s="11"/>
      <c r="L531" s="13">
        <f>SUM(L509:L530)</f>
        <v>0</v>
      </c>
      <c r="M531" s="11"/>
      <c r="N531" t="s">
        <v>93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300" verticalDpi="0" r:id="rId1"/>
  <rowBreaks count="21" manualBreakCount="21">
    <brk id="27" max="16383" man="1"/>
    <brk id="51" max="16383" man="1"/>
    <brk id="75" max="16383" man="1"/>
    <brk id="99" max="16383" man="1"/>
    <brk id="123" max="16383" man="1"/>
    <brk id="171" max="16383" man="1"/>
    <brk id="195" max="16383" man="1"/>
    <brk id="219" max="16383" man="1"/>
    <brk id="243" max="16383" man="1"/>
    <brk id="267" max="16383" man="1"/>
    <brk id="291" max="16383" man="1"/>
    <brk id="315" max="16383" man="1"/>
    <brk id="339" max="16383" man="1"/>
    <brk id="363" max="16383" man="1"/>
    <brk id="387" max="16383" man="1"/>
    <brk id="411" max="16383" man="1"/>
    <brk id="435" max="16383" man="1"/>
    <brk id="459" max="16383" man="1"/>
    <brk id="483" max="16383" man="1"/>
    <brk id="507" max="16383" man="1"/>
    <brk id="5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7"/>
  <sheetViews>
    <sheetView topLeftCell="B1" workbookViewId="0">
      <selection activeCell="K11" sqref="K11"/>
    </sheetView>
  </sheetViews>
  <sheetFormatPr defaultRowHeight="16.5"/>
  <cols>
    <col min="1" max="1" width="21.625" hidden="1" customWidth="1"/>
    <col min="2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9.2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20" width="9.25" bestFit="1" customWidth="1"/>
    <col min="21" max="22" width="13.87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90" t="s">
        <v>439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</row>
    <row r="2" spans="1:28" ht="30" customHeight="1">
      <c r="A2" s="84" t="s">
        <v>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</row>
    <row r="3" spans="1:28" ht="30" customHeight="1">
      <c r="A3" s="92" t="s">
        <v>440</v>
      </c>
      <c r="B3" s="92" t="s">
        <v>2</v>
      </c>
      <c r="C3" s="92" t="s">
        <v>441</v>
      </c>
      <c r="D3" s="92" t="s">
        <v>4</v>
      </c>
      <c r="E3" s="92" t="s">
        <v>6</v>
      </c>
      <c r="F3" s="92"/>
      <c r="G3" s="92"/>
      <c r="H3" s="92"/>
      <c r="I3" s="92"/>
      <c r="J3" s="92"/>
      <c r="K3" s="92"/>
      <c r="L3" s="92"/>
      <c r="M3" s="92"/>
      <c r="N3" s="92"/>
      <c r="O3" s="92"/>
      <c r="P3" s="92" t="s">
        <v>449</v>
      </c>
      <c r="Q3" s="92" t="s">
        <v>450</v>
      </c>
      <c r="R3" s="92"/>
      <c r="S3" s="92"/>
      <c r="T3" s="92"/>
      <c r="U3" s="92"/>
      <c r="V3" s="92"/>
      <c r="W3" s="92" t="s">
        <v>451</v>
      </c>
      <c r="X3" s="92" t="s">
        <v>12</v>
      </c>
      <c r="Y3" s="94" t="s">
        <v>452</v>
      </c>
      <c r="Z3" s="94" t="s">
        <v>453</v>
      </c>
      <c r="AA3" s="94" t="s">
        <v>454</v>
      </c>
      <c r="AB3" s="94" t="s">
        <v>48</v>
      </c>
    </row>
    <row r="4" spans="1:28" ht="30" customHeight="1">
      <c r="A4" s="92"/>
      <c r="B4" s="92"/>
      <c r="C4" s="92"/>
      <c r="D4" s="92"/>
      <c r="E4" s="4" t="s">
        <v>442</v>
      </c>
      <c r="F4" s="4" t="s">
        <v>443</v>
      </c>
      <c r="G4" s="4" t="s">
        <v>444</v>
      </c>
      <c r="H4" s="4" t="s">
        <v>443</v>
      </c>
      <c r="I4" s="4" t="s">
        <v>445</v>
      </c>
      <c r="J4" s="4" t="s">
        <v>443</v>
      </c>
      <c r="K4" s="4" t="s">
        <v>446</v>
      </c>
      <c r="L4" s="4" t="s">
        <v>443</v>
      </c>
      <c r="M4" s="4" t="s">
        <v>447</v>
      </c>
      <c r="N4" s="4" t="s">
        <v>443</v>
      </c>
      <c r="O4" s="4" t="s">
        <v>448</v>
      </c>
      <c r="P4" s="92"/>
      <c r="Q4" s="4" t="s">
        <v>442</v>
      </c>
      <c r="R4" s="4" t="s">
        <v>444</v>
      </c>
      <c r="S4" s="4" t="s">
        <v>445</v>
      </c>
      <c r="T4" s="4" t="s">
        <v>446</v>
      </c>
      <c r="U4" s="4" t="s">
        <v>447</v>
      </c>
      <c r="V4" s="4" t="s">
        <v>448</v>
      </c>
      <c r="W4" s="92"/>
      <c r="X4" s="92"/>
      <c r="Y4" s="94"/>
      <c r="Z4" s="94"/>
      <c r="AA4" s="94"/>
      <c r="AB4" s="94"/>
    </row>
    <row r="5" spans="1:28" ht="30" customHeight="1">
      <c r="A5" s="10" t="s">
        <v>393</v>
      </c>
      <c r="B5" s="10" t="s">
        <v>390</v>
      </c>
      <c r="C5" s="10" t="s">
        <v>391</v>
      </c>
      <c r="D5" s="17" t="s">
        <v>323</v>
      </c>
      <c r="E5" s="18"/>
      <c r="F5" s="10"/>
      <c r="G5" s="18"/>
      <c r="H5" s="10"/>
      <c r="I5" s="18"/>
      <c r="J5" s="10"/>
      <c r="K5" s="18"/>
      <c r="L5" s="10"/>
      <c r="M5" s="18"/>
      <c r="N5" s="10"/>
      <c r="O5" s="18"/>
      <c r="P5" s="18"/>
      <c r="Q5" s="18"/>
      <c r="R5" s="18"/>
      <c r="S5" s="18"/>
      <c r="T5" s="18"/>
      <c r="U5" s="18"/>
      <c r="V5" s="18"/>
      <c r="W5" s="10" t="s">
        <v>455</v>
      </c>
      <c r="X5" s="10" t="s">
        <v>392</v>
      </c>
      <c r="Y5" s="2" t="s">
        <v>52</v>
      </c>
      <c r="Z5" s="2" t="s">
        <v>52</v>
      </c>
      <c r="AA5" s="19"/>
      <c r="AB5" s="2" t="s">
        <v>52</v>
      </c>
    </row>
    <row r="6" spans="1:28" ht="30" customHeight="1">
      <c r="A6" s="10" t="s">
        <v>61</v>
      </c>
      <c r="B6" s="10" t="s">
        <v>58</v>
      </c>
      <c r="C6" s="10" t="s">
        <v>59</v>
      </c>
      <c r="D6" s="17" t="s">
        <v>60</v>
      </c>
      <c r="E6" s="18"/>
      <c r="F6" s="10"/>
      <c r="G6" s="18"/>
      <c r="H6" s="10"/>
      <c r="I6" s="18"/>
      <c r="J6" s="10"/>
      <c r="K6" s="18"/>
      <c r="L6" s="10"/>
      <c r="M6" s="18"/>
      <c r="N6" s="10"/>
      <c r="O6" s="18"/>
      <c r="P6" s="18"/>
      <c r="Q6" s="18"/>
      <c r="R6" s="18"/>
      <c r="S6" s="18"/>
      <c r="T6" s="18"/>
      <c r="U6" s="18"/>
      <c r="V6" s="18"/>
      <c r="W6" s="10" t="s">
        <v>456</v>
      </c>
      <c r="X6" s="10" t="s">
        <v>52</v>
      </c>
      <c r="Y6" s="2" t="s">
        <v>52</v>
      </c>
      <c r="Z6" s="2" t="s">
        <v>52</v>
      </c>
      <c r="AA6" s="19"/>
      <c r="AB6" s="2" t="s">
        <v>52</v>
      </c>
    </row>
    <row r="7" spans="1:28" ht="30" customHeight="1">
      <c r="A7" s="10" t="s">
        <v>67</v>
      </c>
      <c r="B7" s="10" t="s">
        <v>65</v>
      </c>
      <c r="C7" s="10" t="s">
        <v>66</v>
      </c>
      <c r="D7" s="17" t="s">
        <v>60</v>
      </c>
      <c r="E7" s="18"/>
      <c r="F7" s="10"/>
      <c r="G7" s="18"/>
      <c r="H7" s="10"/>
      <c r="I7" s="18"/>
      <c r="J7" s="10"/>
      <c r="K7" s="18"/>
      <c r="L7" s="10"/>
      <c r="M7" s="18"/>
      <c r="N7" s="10"/>
      <c r="O7" s="18"/>
      <c r="P7" s="18"/>
      <c r="Q7" s="18"/>
      <c r="R7" s="18"/>
      <c r="S7" s="18"/>
      <c r="T7" s="18"/>
      <c r="U7" s="18"/>
      <c r="V7" s="18"/>
      <c r="W7" s="10" t="s">
        <v>457</v>
      </c>
      <c r="X7" s="10" t="s">
        <v>52</v>
      </c>
      <c r="Y7" s="2" t="s">
        <v>52</v>
      </c>
      <c r="Z7" s="2" t="s">
        <v>52</v>
      </c>
      <c r="AA7" s="19"/>
      <c r="AB7" s="2" t="s">
        <v>52</v>
      </c>
    </row>
    <row r="8" spans="1:28" ht="30" customHeight="1">
      <c r="A8" s="10" t="s">
        <v>70</v>
      </c>
      <c r="B8" s="10" t="s">
        <v>69</v>
      </c>
      <c r="C8" s="10" t="s">
        <v>52</v>
      </c>
      <c r="D8" s="17" t="s">
        <v>60</v>
      </c>
      <c r="E8" s="18"/>
      <c r="F8" s="10"/>
      <c r="G8" s="18"/>
      <c r="H8" s="10"/>
      <c r="I8" s="18"/>
      <c r="J8" s="10"/>
      <c r="K8" s="18"/>
      <c r="L8" s="10"/>
      <c r="M8" s="18"/>
      <c r="N8" s="10"/>
      <c r="O8" s="18"/>
      <c r="P8" s="18"/>
      <c r="Q8" s="18"/>
      <c r="R8" s="18"/>
      <c r="S8" s="18"/>
      <c r="T8" s="18"/>
      <c r="U8" s="18"/>
      <c r="V8" s="18"/>
      <c r="W8" s="10" t="s">
        <v>458</v>
      </c>
      <c r="X8" s="10" t="s">
        <v>52</v>
      </c>
      <c r="Y8" s="2" t="s">
        <v>52</v>
      </c>
      <c r="Z8" s="2" t="s">
        <v>52</v>
      </c>
      <c r="AA8" s="19"/>
      <c r="AB8" s="2" t="s">
        <v>52</v>
      </c>
    </row>
    <row r="9" spans="1:28" ht="30" customHeight="1">
      <c r="A9" s="10" t="s">
        <v>74</v>
      </c>
      <c r="B9" s="10" t="s">
        <v>72</v>
      </c>
      <c r="C9" s="10" t="s">
        <v>73</v>
      </c>
      <c r="D9" s="17" t="s">
        <v>60</v>
      </c>
      <c r="E9" s="18"/>
      <c r="F9" s="10"/>
      <c r="G9" s="18"/>
      <c r="H9" s="10"/>
      <c r="I9" s="18"/>
      <c r="J9" s="10"/>
      <c r="K9" s="18"/>
      <c r="L9" s="10"/>
      <c r="M9" s="18"/>
      <c r="N9" s="10"/>
      <c r="O9" s="18"/>
      <c r="P9" s="18"/>
      <c r="Q9" s="18"/>
      <c r="R9" s="18"/>
      <c r="S9" s="18"/>
      <c r="T9" s="18"/>
      <c r="U9" s="18"/>
      <c r="V9" s="18"/>
      <c r="W9" s="10" t="s">
        <v>459</v>
      </c>
      <c r="X9" s="10" t="s">
        <v>52</v>
      </c>
      <c r="Y9" s="2" t="s">
        <v>52</v>
      </c>
      <c r="Z9" s="2" t="s">
        <v>52</v>
      </c>
      <c r="AA9" s="19"/>
      <c r="AB9" s="2" t="s">
        <v>52</v>
      </c>
    </row>
    <row r="10" spans="1:28" ht="30" customHeight="1">
      <c r="A10" s="10" t="s">
        <v>79</v>
      </c>
      <c r="B10" s="10" t="s">
        <v>76</v>
      </c>
      <c r="C10" s="10" t="s">
        <v>77</v>
      </c>
      <c r="D10" s="17" t="s">
        <v>78</v>
      </c>
      <c r="E10" s="18"/>
      <c r="F10" s="10"/>
      <c r="G10" s="18"/>
      <c r="H10" s="10"/>
      <c r="I10" s="18"/>
      <c r="J10" s="10"/>
      <c r="K10" s="18"/>
      <c r="L10" s="10"/>
      <c r="M10" s="18"/>
      <c r="N10" s="10"/>
      <c r="O10" s="18"/>
      <c r="P10" s="18"/>
      <c r="Q10" s="18"/>
      <c r="R10" s="18"/>
      <c r="S10" s="18"/>
      <c r="T10" s="18"/>
      <c r="U10" s="18"/>
      <c r="V10" s="18"/>
      <c r="W10" s="10" t="s">
        <v>460</v>
      </c>
      <c r="X10" s="10" t="s">
        <v>52</v>
      </c>
      <c r="Y10" s="2" t="s">
        <v>52</v>
      </c>
      <c r="Z10" s="2" t="s">
        <v>52</v>
      </c>
      <c r="AA10" s="19"/>
      <c r="AB10" s="2" t="s">
        <v>52</v>
      </c>
    </row>
    <row r="11" spans="1:28" ht="30" customHeight="1">
      <c r="A11" s="10" t="s">
        <v>84</v>
      </c>
      <c r="B11" s="10" t="s">
        <v>81</v>
      </c>
      <c r="C11" s="10" t="s">
        <v>82</v>
      </c>
      <c r="D11" s="17" t="s">
        <v>83</v>
      </c>
      <c r="E11" s="18"/>
      <c r="F11" s="10"/>
      <c r="G11" s="18"/>
      <c r="H11" s="10"/>
      <c r="I11" s="18"/>
      <c r="J11" s="10"/>
      <c r="K11" s="18"/>
      <c r="L11" s="10"/>
      <c r="M11" s="18"/>
      <c r="N11" s="10"/>
      <c r="O11" s="18"/>
      <c r="P11" s="18"/>
      <c r="Q11" s="18"/>
      <c r="R11" s="18"/>
      <c r="S11" s="18"/>
      <c r="T11" s="18"/>
      <c r="U11" s="18"/>
      <c r="V11" s="18"/>
      <c r="W11" s="10" t="s">
        <v>461</v>
      </c>
      <c r="X11" s="10" t="s">
        <v>52</v>
      </c>
      <c r="Y11" s="2" t="s">
        <v>52</v>
      </c>
      <c r="Z11" s="2" t="s">
        <v>52</v>
      </c>
      <c r="AA11" s="19"/>
      <c r="AB11" s="2" t="s">
        <v>52</v>
      </c>
    </row>
    <row r="12" spans="1:28" ht="30" customHeight="1">
      <c r="A12" s="10" t="s">
        <v>87</v>
      </c>
      <c r="B12" s="10" t="s">
        <v>86</v>
      </c>
      <c r="C12" s="10" t="s">
        <v>52</v>
      </c>
      <c r="D12" s="17" t="s">
        <v>83</v>
      </c>
      <c r="E12" s="18"/>
      <c r="F12" s="10"/>
      <c r="G12" s="18"/>
      <c r="H12" s="10"/>
      <c r="I12" s="18"/>
      <c r="J12" s="10"/>
      <c r="K12" s="18"/>
      <c r="L12" s="10"/>
      <c r="M12" s="18"/>
      <c r="N12" s="10"/>
      <c r="O12" s="18"/>
      <c r="P12" s="18"/>
      <c r="Q12" s="18"/>
      <c r="R12" s="18"/>
      <c r="S12" s="18"/>
      <c r="T12" s="18"/>
      <c r="U12" s="18"/>
      <c r="V12" s="18"/>
      <c r="W12" s="10" t="s">
        <v>462</v>
      </c>
      <c r="X12" s="10" t="s">
        <v>52</v>
      </c>
      <c r="Y12" s="2" t="s">
        <v>52</v>
      </c>
      <c r="Z12" s="2" t="s">
        <v>52</v>
      </c>
      <c r="AA12" s="19"/>
      <c r="AB12" s="2" t="s">
        <v>52</v>
      </c>
    </row>
    <row r="13" spans="1:28" ht="30" customHeight="1">
      <c r="A13" s="10" t="s">
        <v>90</v>
      </c>
      <c r="B13" s="10" t="s">
        <v>89</v>
      </c>
      <c r="C13" s="10" t="s">
        <v>52</v>
      </c>
      <c r="D13" s="17" t="s">
        <v>60</v>
      </c>
      <c r="E13" s="18"/>
      <c r="F13" s="10"/>
      <c r="G13" s="18"/>
      <c r="H13" s="10"/>
      <c r="I13" s="18"/>
      <c r="J13" s="10"/>
      <c r="K13" s="18"/>
      <c r="L13" s="10"/>
      <c r="M13" s="18"/>
      <c r="N13" s="10"/>
      <c r="O13" s="18"/>
      <c r="P13" s="18"/>
      <c r="Q13" s="18"/>
      <c r="R13" s="18"/>
      <c r="S13" s="18"/>
      <c r="T13" s="18"/>
      <c r="U13" s="18"/>
      <c r="V13" s="18"/>
      <c r="W13" s="10" t="s">
        <v>463</v>
      </c>
      <c r="X13" s="10" t="s">
        <v>52</v>
      </c>
      <c r="Y13" s="2" t="s">
        <v>52</v>
      </c>
      <c r="Z13" s="2" t="s">
        <v>52</v>
      </c>
      <c r="AA13" s="19"/>
      <c r="AB13" s="2" t="s">
        <v>52</v>
      </c>
    </row>
    <row r="14" spans="1:28" ht="30" customHeight="1">
      <c r="A14" s="10" t="s">
        <v>98</v>
      </c>
      <c r="B14" s="10" t="s">
        <v>96</v>
      </c>
      <c r="C14" s="10" t="s">
        <v>97</v>
      </c>
      <c r="D14" s="17" t="s">
        <v>60</v>
      </c>
      <c r="E14" s="18"/>
      <c r="F14" s="10"/>
      <c r="G14" s="18"/>
      <c r="H14" s="10"/>
      <c r="I14" s="18"/>
      <c r="J14" s="10"/>
      <c r="K14" s="18"/>
      <c r="L14" s="10"/>
      <c r="M14" s="18"/>
      <c r="N14" s="10"/>
      <c r="O14" s="18"/>
      <c r="P14" s="18"/>
      <c r="Q14" s="18"/>
      <c r="R14" s="18"/>
      <c r="S14" s="18"/>
      <c r="T14" s="18"/>
      <c r="U14" s="18"/>
      <c r="V14" s="18"/>
      <c r="W14" s="10" t="s">
        <v>464</v>
      </c>
      <c r="X14" s="10" t="s">
        <v>52</v>
      </c>
      <c r="Y14" s="2" t="s">
        <v>52</v>
      </c>
      <c r="Z14" s="2" t="s">
        <v>52</v>
      </c>
      <c r="AA14" s="19"/>
      <c r="AB14" s="2" t="s">
        <v>52</v>
      </c>
    </row>
    <row r="15" spans="1:28" ht="30" customHeight="1">
      <c r="A15" s="10" t="s">
        <v>102</v>
      </c>
      <c r="B15" s="10" t="s">
        <v>100</v>
      </c>
      <c r="C15" s="10" t="s">
        <v>101</v>
      </c>
      <c r="D15" s="17" t="s">
        <v>60</v>
      </c>
      <c r="E15" s="18"/>
      <c r="F15" s="10"/>
      <c r="G15" s="18"/>
      <c r="H15" s="10"/>
      <c r="I15" s="18"/>
      <c r="J15" s="10"/>
      <c r="K15" s="18"/>
      <c r="L15" s="10"/>
      <c r="M15" s="18"/>
      <c r="N15" s="10"/>
      <c r="O15" s="18"/>
      <c r="P15" s="18"/>
      <c r="Q15" s="18"/>
      <c r="R15" s="18"/>
      <c r="S15" s="18"/>
      <c r="T15" s="18"/>
      <c r="U15" s="18"/>
      <c r="V15" s="18"/>
      <c r="W15" s="10" t="s">
        <v>465</v>
      </c>
      <c r="X15" s="10" t="s">
        <v>52</v>
      </c>
      <c r="Y15" s="2" t="s">
        <v>52</v>
      </c>
      <c r="Z15" s="2" t="s">
        <v>52</v>
      </c>
      <c r="AA15" s="19"/>
      <c r="AB15" s="2" t="s">
        <v>52</v>
      </c>
    </row>
    <row r="16" spans="1:28" ht="30" customHeight="1">
      <c r="A16" s="10" t="s">
        <v>107</v>
      </c>
      <c r="B16" s="10" t="s">
        <v>104</v>
      </c>
      <c r="C16" s="10" t="s">
        <v>105</v>
      </c>
      <c r="D16" s="17" t="s">
        <v>106</v>
      </c>
      <c r="E16" s="18"/>
      <c r="F16" s="10"/>
      <c r="G16" s="18"/>
      <c r="H16" s="10"/>
      <c r="I16" s="18"/>
      <c r="J16" s="10"/>
      <c r="K16" s="18"/>
      <c r="L16" s="10"/>
      <c r="M16" s="18"/>
      <c r="N16" s="10"/>
      <c r="O16" s="18"/>
      <c r="P16" s="18"/>
      <c r="Q16" s="18"/>
      <c r="R16" s="18"/>
      <c r="S16" s="18"/>
      <c r="T16" s="18"/>
      <c r="U16" s="18"/>
      <c r="V16" s="18"/>
      <c r="W16" s="10" t="s">
        <v>466</v>
      </c>
      <c r="X16" s="10" t="s">
        <v>52</v>
      </c>
      <c r="Y16" s="2" t="s">
        <v>52</v>
      </c>
      <c r="Z16" s="2" t="s">
        <v>52</v>
      </c>
      <c r="AA16" s="19"/>
      <c r="AB16" s="2" t="s">
        <v>52</v>
      </c>
    </row>
    <row r="17" spans="1:28" ht="30" customHeight="1">
      <c r="A17" s="10" t="s">
        <v>110</v>
      </c>
      <c r="B17" s="10" t="s">
        <v>109</v>
      </c>
      <c r="C17" s="10" t="s">
        <v>52</v>
      </c>
      <c r="D17" s="17" t="s">
        <v>60</v>
      </c>
      <c r="E17" s="18"/>
      <c r="F17" s="10"/>
      <c r="G17" s="18"/>
      <c r="H17" s="10"/>
      <c r="I17" s="18"/>
      <c r="J17" s="10"/>
      <c r="K17" s="18"/>
      <c r="L17" s="10"/>
      <c r="M17" s="18"/>
      <c r="N17" s="10"/>
      <c r="O17" s="18"/>
      <c r="P17" s="18"/>
      <c r="Q17" s="18"/>
      <c r="R17" s="18"/>
      <c r="S17" s="18"/>
      <c r="T17" s="18"/>
      <c r="U17" s="18"/>
      <c r="V17" s="18"/>
      <c r="W17" s="10" t="s">
        <v>467</v>
      </c>
      <c r="X17" s="10" t="s">
        <v>52</v>
      </c>
      <c r="Y17" s="2" t="s">
        <v>52</v>
      </c>
      <c r="Z17" s="2" t="s">
        <v>52</v>
      </c>
      <c r="AA17" s="19"/>
      <c r="AB17" s="2" t="s">
        <v>52</v>
      </c>
    </row>
    <row r="18" spans="1:28" ht="30" customHeight="1">
      <c r="A18" s="10" t="s">
        <v>114</v>
      </c>
      <c r="B18" s="10" t="s">
        <v>112</v>
      </c>
      <c r="C18" s="10" t="s">
        <v>113</v>
      </c>
      <c r="D18" s="17" t="s">
        <v>106</v>
      </c>
      <c r="E18" s="18"/>
      <c r="F18" s="10"/>
      <c r="G18" s="18"/>
      <c r="H18" s="10"/>
      <c r="I18" s="18"/>
      <c r="J18" s="10"/>
      <c r="K18" s="18"/>
      <c r="L18" s="10"/>
      <c r="M18" s="18"/>
      <c r="N18" s="10"/>
      <c r="O18" s="18"/>
      <c r="P18" s="18"/>
      <c r="Q18" s="18"/>
      <c r="R18" s="18"/>
      <c r="S18" s="18"/>
      <c r="T18" s="18"/>
      <c r="U18" s="18"/>
      <c r="V18" s="18"/>
      <c r="W18" s="10" t="s">
        <v>468</v>
      </c>
      <c r="X18" s="10" t="s">
        <v>52</v>
      </c>
      <c r="Y18" s="2" t="s">
        <v>52</v>
      </c>
      <c r="Z18" s="2" t="s">
        <v>52</v>
      </c>
      <c r="AA18" s="19"/>
      <c r="AB18" s="2" t="s">
        <v>52</v>
      </c>
    </row>
    <row r="19" spans="1:28" ht="30" customHeight="1">
      <c r="A19" s="10" t="s">
        <v>117</v>
      </c>
      <c r="B19" s="10" t="s">
        <v>112</v>
      </c>
      <c r="C19" s="10" t="s">
        <v>116</v>
      </c>
      <c r="D19" s="17" t="s">
        <v>106</v>
      </c>
      <c r="E19" s="18"/>
      <c r="F19" s="10"/>
      <c r="G19" s="18"/>
      <c r="H19" s="10"/>
      <c r="I19" s="18"/>
      <c r="J19" s="10"/>
      <c r="K19" s="18"/>
      <c r="L19" s="10"/>
      <c r="M19" s="18"/>
      <c r="N19" s="10"/>
      <c r="O19" s="18"/>
      <c r="P19" s="18"/>
      <c r="Q19" s="18"/>
      <c r="R19" s="18"/>
      <c r="S19" s="18"/>
      <c r="T19" s="18"/>
      <c r="U19" s="18"/>
      <c r="V19" s="18"/>
      <c r="W19" s="10" t="s">
        <v>469</v>
      </c>
      <c r="X19" s="10" t="s">
        <v>52</v>
      </c>
      <c r="Y19" s="2" t="s">
        <v>52</v>
      </c>
      <c r="Z19" s="2" t="s">
        <v>52</v>
      </c>
      <c r="AA19" s="19"/>
      <c r="AB19" s="2" t="s">
        <v>52</v>
      </c>
    </row>
    <row r="20" spans="1:28" ht="30" customHeight="1">
      <c r="A20" s="10" t="s">
        <v>120</v>
      </c>
      <c r="B20" s="10" t="s">
        <v>112</v>
      </c>
      <c r="C20" s="10" t="s">
        <v>119</v>
      </c>
      <c r="D20" s="17" t="s">
        <v>106</v>
      </c>
      <c r="E20" s="18"/>
      <c r="F20" s="10"/>
      <c r="G20" s="18"/>
      <c r="H20" s="10"/>
      <c r="I20" s="18"/>
      <c r="J20" s="10"/>
      <c r="K20" s="18"/>
      <c r="L20" s="10"/>
      <c r="M20" s="18"/>
      <c r="N20" s="10"/>
      <c r="O20" s="18"/>
      <c r="P20" s="18"/>
      <c r="Q20" s="18"/>
      <c r="R20" s="18"/>
      <c r="S20" s="18"/>
      <c r="T20" s="18"/>
      <c r="U20" s="18"/>
      <c r="V20" s="18"/>
      <c r="W20" s="10" t="s">
        <v>470</v>
      </c>
      <c r="X20" s="10" t="s">
        <v>52</v>
      </c>
      <c r="Y20" s="2" t="s">
        <v>52</v>
      </c>
      <c r="Z20" s="2" t="s">
        <v>52</v>
      </c>
      <c r="AA20" s="19"/>
      <c r="AB20" s="2" t="s">
        <v>52</v>
      </c>
    </row>
    <row r="21" spans="1:28" ht="30" customHeight="1">
      <c r="A21" s="10" t="s">
        <v>123</v>
      </c>
      <c r="B21" s="10" t="s">
        <v>112</v>
      </c>
      <c r="C21" s="10" t="s">
        <v>122</v>
      </c>
      <c r="D21" s="17" t="s">
        <v>106</v>
      </c>
      <c r="E21" s="18"/>
      <c r="F21" s="10"/>
      <c r="G21" s="18"/>
      <c r="H21" s="10"/>
      <c r="I21" s="18"/>
      <c r="J21" s="10"/>
      <c r="K21" s="18"/>
      <c r="L21" s="10"/>
      <c r="M21" s="18"/>
      <c r="N21" s="10"/>
      <c r="O21" s="18"/>
      <c r="P21" s="18"/>
      <c r="Q21" s="18"/>
      <c r="R21" s="18"/>
      <c r="S21" s="18"/>
      <c r="T21" s="18"/>
      <c r="U21" s="18"/>
      <c r="V21" s="18"/>
      <c r="W21" s="10" t="s">
        <v>471</v>
      </c>
      <c r="X21" s="10" t="s">
        <v>52</v>
      </c>
      <c r="Y21" s="2" t="s">
        <v>52</v>
      </c>
      <c r="Z21" s="2" t="s">
        <v>52</v>
      </c>
      <c r="AA21" s="19"/>
      <c r="AB21" s="2" t="s">
        <v>52</v>
      </c>
    </row>
    <row r="22" spans="1:28" ht="30" customHeight="1">
      <c r="A22" s="10" t="s">
        <v>126</v>
      </c>
      <c r="B22" s="10" t="s">
        <v>112</v>
      </c>
      <c r="C22" s="10" t="s">
        <v>125</v>
      </c>
      <c r="D22" s="17" t="s">
        <v>106</v>
      </c>
      <c r="E22" s="18"/>
      <c r="F22" s="10"/>
      <c r="G22" s="18"/>
      <c r="H22" s="10"/>
      <c r="I22" s="18"/>
      <c r="J22" s="10"/>
      <c r="K22" s="18"/>
      <c r="L22" s="10"/>
      <c r="M22" s="18"/>
      <c r="N22" s="10"/>
      <c r="O22" s="18"/>
      <c r="P22" s="18"/>
      <c r="Q22" s="18"/>
      <c r="R22" s="18"/>
      <c r="S22" s="18"/>
      <c r="T22" s="18"/>
      <c r="U22" s="18"/>
      <c r="V22" s="18"/>
      <c r="W22" s="10" t="s">
        <v>472</v>
      </c>
      <c r="X22" s="10" t="s">
        <v>52</v>
      </c>
      <c r="Y22" s="2" t="s">
        <v>52</v>
      </c>
      <c r="Z22" s="2" t="s">
        <v>52</v>
      </c>
      <c r="AA22" s="19"/>
      <c r="AB22" s="2" t="s">
        <v>52</v>
      </c>
    </row>
    <row r="23" spans="1:28" ht="30" customHeight="1">
      <c r="A23" s="10" t="s">
        <v>129</v>
      </c>
      <c r="B23" s="10" t="s">
        <v>112</v>
      </c>
      <c r="C23" s="10" t="s">
        <v>128</v>
      </c>
      <c r="D23" s="17" t="s">
        <v>106</v>
      </c>
      <c r="E23" s="18"/>
      <c r="F23" s="10"/>
      <c r="G23" s="18"/>
      <c r="H23" s="10"/>
      <c r="I23" s="18"/>
      <c r="J23" s="10"/>
      <c r="K23" s="18"/>
      <c r="L23" s="10"/>
      <c r="M23" s="18"/>
      <c r="N23" s="10"/>
      <c r="O23" s="18"/>
      <c r="P23" s="18"/>
      <c r="Q23" s="18"/>
      <c r="R23" s="18"/>
      <c r="S23" s="18"/>
      <c r="T23" s="18"/>
      <c r="U23" s="18"/>
      <c r="V23" s="18"/>
      <c r="W23" s="10" t="s">
        <v>473</v>
      </c>
      <c r="X23" s="10" t="s">
        <v>52</v>
      </c>
      <c r="Y23" s="2" t="s">
        <v>52</v>
      </c>
      <c r="Z23" s="2" t="s">
        <v>52</v>
      </c>
      <c r="AA23" s="19"/>
      <c r="AB23" s="2" t="s">
        <v>52</v>
      </c>
    </row>
    <row r="24" spans="1:28" ht="30" customHeight="1">
      <c r="A24" s="10" t="s">
        <v>132</v>
      </c>
      <c r="B24" s="10" t="s">
        <v>112</v>
      </c>
      <c r="C24" s="10" t="s">
        <v>131</v>
      </c>
      <c r="D24" s="17" t="s">
        <v>106</v>
      </c>
      <c r="E24" s="18"/>
      <c r="F24" s="10"/>
      <c r="G24" s="18"/>
      <c r="H24" s="10"/>
      <c r="I24" s="18"/>
      <c r="J24" s="10"/>
      <c r="K24" s="18"/>
      <c r="L24" s="10"/>
      <c r="M24" s="18"/>
      <c r="N24" s="10"/>
      <c r="O24" s="18"/>
      <c r="P24" s="18"/>
      <c r="Q24" s="18"/>
      <c r="R24" s="18"/>
      <c r="S24" s="18"/>
      <c r="T24" s="18"/>
      <c r="U24" s="18"/>
      <c r="V24" s="18"/>
      <c r="W24" s="10" t="s">
        <v>474</v>
      </c>
      <c r="X24" s="10" t="s">
        <v>52</v>
      </c>
      <c r="Y24" s="2" t="s">
        <v>52</v>
      </c>
      <c r="Z24" s="2" t="s">
        <v>52</v>
      </c>
      <c r="AA24" s="19"/>
      <c r="AB24" s="2" t="s">
        <v>52</v>
      </c>
    </row>
    <row r="25" spans="1:28" ht="30" customHeight="1">
      <c r="A25" s="10" t="s">
        <v>135</v>
      </c>
      <c r="B25" s="10" t="s">
        <v>112</v>
      </c>
      <c r="C25" s="10" t="s">
        <v>134</v>
      </c>
      <c r="D25" s="17" t="s">
        <v>106</v>
      </c>
      <c r="E25" s="18"/>
      <c r="F25" s="10"/>
      <c r="G25" s="18"/>
      <c r="H25" s="10"/>
      <c r="I25" s="18"/>
      <c r="J25" s="10"/>
      <c r="K25" s="18"/>
      <c r="L25" s="10"/>
      <c r="M25" s="18"/>
      <c r="N25" s="10"/>
      <c r="O25" s="18"/>
      <c r="P25" s="18"/>
      <c r="Q25" s="18"/>
      <c r="R25" s="18"/>
      <c r="S25" s="18"/>
      <c r="T25" s="18"/>
      <c r="U25" s="18"/>
      <c r="V25" s="18"/>
      <c r="W25" s="10" t="s">
        <v>475</v>
      </c>
      <c r="X25" s="10" t="s">
        <v>52</v>
      </c>
      <c r="Y25" s="2" t="s">
        <v>52</v>
      </c>
      <c r="Z25" s="2" t="s">
        <v>52</v>
      </c>
      <c r="AA25" s="19"/>
      <c r="AB25" s="2" t="s">
        <v>52</v>
      </c>
    </row>
    <row r="26" spans="1:28" ht="30" customHeight="1">
      <c r="A26" s="10" t="s">
        <v>138</v>
      </c>
      <c r="B26" s="10" t="s">
        <v>112</v>
      </c>
      <c r="C26" s="10" t="s">
        <v>137</v>
      </c>
      <c r="D26" s="17" t="s">
        <v>106</v>
      </c>
      <c r="E26" s="18"/>
      <c r="F26" s="10"/>
      <c r="G26" s="18"/>
      <c r="H26" s="10"/>
      <c r="I26" s="18"/>
      <c r="J26" s="10"/>
      <c r="K26" s="18"/>
      <c r="L26" s="10"/>
      <c r="M26" s="18"/>
      <c r="N26" s="10"/>
      <c r="O26" s="18"/>
      <c r="P26" s="18"/>
      <c r="Q26" s="18"/>
      <c r="R26" s="18"/>
      <c r="S26" s="18"/>
      <c r="T26" s="18"/>
      <c r="U26" s="18"/>
      <c r="V26" s="18"/>
      <c r="W26" s="10" t="s">
        <v>476</v>
      </c>
      <c r="X26" s="10" t="s">
        <v>52</v>
      </c>
      <c r="Y26" s="2" t="s">
        <v>52</v>
      </c>
      <c r="Z26" s="2" t="s">
        <v>52</v>
      </c>
      <c r="AA26" s="19"/>
      <c r="AB26" s="2" t="s">
        <v>52</v>
      </c>
    </row>
    <row r="27" spans="1:28" ht="30" customHeight="1">
      <c r="A27" s="10" t="s">
        <v>141</v>
      </c>
      <c r="B27" s="10" t="s">
        <v>112</v>
      </c>
      <c r="C27" s="10" t="s">
        <v>140</v>
      </c>
      <c r="D27" s="17" t="s">
        <v>106</v>
      </c>
      <c r="E27" s="18"/>
      <c r="F27" s="10"/>
      <c r="G27" s="18"/>
      <c r="H27" s="10"/>
      <c r="I27" s="18"/>
      <c r="J27" s="10"/>
      <c r="K27" s="18"/>
      <c r="L27" s="10"/>
      <c r="M27" s="18"/>
      <c r="N27" s="10"/>
      <c r="O27" s="18"/>
      <c r="P27" s="18"/>
      <c r="Q27" s="18"/>
      <c r="R27" s="18"/>
      <c r="S27" s="18"/>
      <c r="T27" s="18"/>
      <c r="U27" s="18"/>
      <c r="V27" s="18"/>
      <c r="W27" s="10" t="s">
        <v>477</v>
      </c>
      <c r="X27" s="10" t="s">
        <v>52</v>
      </c>
      <c r="Y27" s="2" t="s">
        <v>52</v>
      </c>
      <c r="Z27" s="2" t="s">
        <v>52</v>
      </c>
      <c r="AA27" s="19"/>
      <c r="AB27" s="2" t="s">
        <v>52</v>
      </c>
    </row>
    <row r="28" spans="1:28" ht="30" customHeight="1">
      <c r="A28" s="10" t="s">
        <v>144</v>
      </c>
      <c r="B28" s="10" t="s">
        <v>112</v>
      </c>
      <c r="C28" s="10" t="s">
        <v>143</v>
      </c>
      <c r="D28" s="17" t="s">
        <v>106</v>
      </c>
      <c r="E28" s="18"/>
      <c r="F28" s="10"/>
      <c r="G28" s="18"/>
      <c r="H28" s="10"/>
      <c r="I28" s="18"/>
      <c r="J28" s="10"/>
      <c r="K28" s="18"/>
      <c r="L28" s="10"/>
      <c r="M28" s="18"/>
      <c r="N28" s="10"/>
      <c r="O28" s="18"/>
      <c r="P28" s="18"/>
      <c r="Q28" s="18"/>
      <c r="R28" s="18"/>
      <c r="S28" s="18"/>
      <c r="T28" s="18"/>
      <c r="U28" s="18"/>
      <c r="V28" s="18"/>
      <c r="W28" s="10" t="s">
        <v>478</v>
      </c>
      <c r="X28" s="10" t="s">
        <v>52</v>
      </c>
      <c r="Y28" s="2" t="s">
        <v>52</v>
      </c>
      <c r="Z28" s="2" t="s">
        <v>52</v>
      </c>
      <c r="AA28" s="19"/>
      <c r="AB28" s="2" t="s">
        <v>52</v>
      </c>
    </row>
    <row r="29" spans="1:28" ht="30" customHeight="1">
      <c r="A29" s="10" t="s">
        <v>147</v>
      </c>
      <c r="B29" s="10" t="s">
        <v>112</v>
      </c>
      <c r="C29" s="10" t="s">
        <v>146</v>
      </c>
      <c r="D29" s="17" t="s">
        <v>106</v>
      </c>
      <c r="E29" s="18"/>
      <c r="F29" s="10"/>
      <c r="G29" s="18"/>
      <c r="H29" s="10"/>
      <c r="I29" s="18"/>
      <c r="J29" s="10"/>
      <c r="K29" s="18"/>
      <c r="L29" s="10"/>
      <c r="M29" s="18"/>
      <c r="N29" s="10"/>
      <c r="O29" s="18"/>
      <c r="P29" s="18"/>
      <c r="Q29" s="18"/>
      <c r="R29" s="18"/>
      <c r="S29" s="18"/>
      <c r="T29" s="18"/>
      <c r="U29" s="18"/>
      <c r="V29" s="18"/>
      <c r="W29" s="10" t="s">
        <v>479</v>
      </c>
      <c r="X29" s="10" t="s">
        <v>52</v>
      </c>
      <c r="Y29" s="2" t="s">
        <v>52</v>
      </c>
      <c r="Z29" s="2" t="s">
        <v>52</v>
      </c>
      <c r="AA29" s="19"/>
      <c r="AB29" s="2" t="s">
        <v>52</v>
      </c>
    </row>
    <row r="30" spans="1:28" ht="30" customHeight="1">
      <c r="A30" s="10" t="s">
        <v>150</v>
      </c>
      <c r="B30" s="10" t="s">
        <v>149</v>
      </c>
      <c r="C30" s="10" t="s">
        <v>52</v>
      </c>
      <c r="D30" s="17" t="s">
        <v>83</v>
      </c>
      <c r="E30" s="18"/>
      <c r="F30" s="10"/>
      <c r="G30" s="18"/>
      <c r="H30" s="10"/>
      <c r="I30" s="18"/>
      <c r="J30" s="10"/>
      <c r="K30" s="18"/>
      <c r="L30" s="10"/>
      <c r="M30" s="18"/>
      <c r="N30" s="10"/>
      <c r="O30" s="18"/>
      <c r="P30" s="18"/>
      <c r="Q30" s="18"/>
      <c r="R30" s="18"/>
      <c r="S30" s="18"/>
      <c r="T30" s="18"/>
      <c r="U30" s="18"/>
      <c r="V30" s="18"/>
      <c r="W30" s="10" t="s">
        <v>480</v>
      </c>
      <c r="X30" s="10" t="s">
        <v>52</v>
      </c>
      <c r="Y30" s="2" t="s">
        <v>52</v>
      </c>
      <c r="Z30" s="2" t="s">
        <v>52</v>
      </c>
      <c r="AA30" s="19"/>
      <c r="AB30" s="2" t="s">
        <v>52</v>
      </c>
    </row>
    <row r="31" spans="1:28" ht="30" customHeight="1">
      <c r="A31" s="10" t="s">
        <v>156</v>
      </c>
      <c r="B31" s="10" t="s">
        <v>154</v>
      </c>
      <c r="C31" s="10" t="s">
        <v>155</v>
      </c>
      <c r="D31" s="17" t="s">
        <v>60</v>
      </c>
      <c r="E31" s="18"/>
      <c r="F31" s="10"/>
      <c r="G31" s="18"/>
      <c r="H31" s="10"/>
      <c r="I31" s="18"/>
      <c r="J31" s="10"/>
      <c r="K31" s="18"/>
      <c r="L31" s="10"/>
      <c r="M31" s="18"/>
      <c r="N31" s="10"/>
      <c r="O31" s="18"/>
      <c r="P31" s="18"/>
      <c r="Q31" s="18"/>
      <c r="R31" s="18"/>
      <c r="S31" s="18"/>
      <c r="T31" s="18"/>
      <c r="U31" s="18"/>
      <c r="V31" s="18"/>
      <c r="W31" s="10" t="s">
        <v>481</v>
      </c>
      <c r="X31" s="10" t="s">
        <v>52</v>
      </c>
      <c r="Y31" s="2" t="s">
        <v>52</v>
      </c>
      <c r="Z31" s="2" t="s">
        <v>52</v>
      </c>
      <c r="AA31" s="19"/>
      <c r="AB31" s="2" t="s">
        <v>52</v>
      </c>
    </row>
    <row r="32" spans="1:28" ht="30" customHeight="1">
      <c r="A32" s="10" t="s">
        <v>160</v>
      </c>
      <c r="B32" s="10" t="s">
        <v>158</v>
      </c>
      <c r="C32" s="10" t="s">
        <v>159</v>
      </c>
      <c r="D32" s="17" t="s">
        <v>106</v>
      </c>
      <c r="E32" s="18"/>
      <c r="F32" s="10"/>
      <c r="G32" s="18"/>
      <c r="H32" s="10"/>
      <c r="I32" s="18"/>
      <c r="J32" s="10"/>
      <c r="K32" s="18"/>
      <c r="L32" s="10"/>
      <c r="M32" s="18"/>
      <c r="N32" s="10"/>
      <c r="O32" s="18"/>
      <c r="P32" s="18"/>
      <c r="Q32" s="18"/>
      <c r="R32" s="18"/>
      <c r="S32" s="18"/>
      <c r="T32" s="18"/>
      <c r="U32" s="18"/>
      <c r="V32" s="18"/>
      <c r="W32" s="10" t="s">
        <v>482</v>
      </c>
      <c r="X32" s="10" t="s">
        <v>52</v>
      </c>
      <c r="Y32" s="2" t="s">
        <v>52</v>
      </c>
      <c r="Z32" s="2" t="s">
        <v>52</v>
      </c>
      <c r="AA32" s="19"/>
      <c r="AB32" s="2" t="s">
        <v>52</v>
      </c>
    </row>
    <row r="33" spans="1:28" ht="30" customHeight="1">
      <c r="A33" s="10" t="s">
        <v>163</v>
      </c>
      <c r="B33" s="10" t="s">
        <v>158</v>
      </c>
      <c r="C33" s="10" t="s">
        <v>162</v>
      </c>
      <c r="D33" s="17" t="s">
        <v>106</v>
      </c>
      <c r="E33" s="18"/>
      <c r="F33" s="10"/>
      <c r="G33" s="18"/>
      <c r="H33" s="10"/>
      <c r="I33" s="18"/>
      <c r="J33" s="10"/>
      <c r="K33" s="18"/>
      <c r="L33" s="10"/>
      <c r="M33" s="18"/>
      <c r="N33" s="10"/>
      <c r="O33" s="18"/>
      <c r="P33" s="18"/>
      <c r="Q33" s="18"/>
      <c r="R33" s="18"/>
      <c r="S33" s="18"/>
      <c r="T33" s="18"/>
      <c r="U33" s="18"/>
      <c r="V33" s="18"/>
      <c r="W33" s="10" t="s">
        <v>483</v>
      </c>
      <c r="X33" s="10" t="s">
        <v>52</v>
      </c>
      <c r="Y33" s="2" t="s">
        <v>52</v>
      </c>
      <c r="Z33" s="2" t="s">
        <v>52</v>
      </c>
      <c r="AA33" s="19"/>
      <c r="AB33" s="2" t="s">
        <v>52</v>
      </c>
    </row>
    <row r="34" spans="1:28" ht="30" customHeight="1">
      <c r="A34" s="10" t="s">
        <v>165</v>
      </c>
      <c r="B34" s="10" t="s">
        <v>158</v>
      </c>
      <c r="C34" s="10" t="s">
        <v>116</v>
      </c>
      <c r="D34" s="17" t="s">
        <v>106</v>
      </c>
      <c r="E34" s="18"/>
      <c r="F34" s="10"/>
      <c r="G34" s="18"/>
      <c r="H34" s="10"/>
      <c r="I34" s="18"/>
      <c r="J34" s="10"/>
      <c r="K34" s="18"/>
      <c r="L34" s="10"/>
      <c r="M34" s="18"/>
      <c r="N34" s="10"/>
      <c r="O34" s="18"/>
      <c r="P34" s="18"/>
      <c r="Q34" s="18"/>
      <c r="R34" s="18"/>
      <c r="S34" s="18"/>
      <c r="T34" s="18"/>
      <c r="U34" s="18"/>
      <c r="V34" s="18"/>
      <c r="W34" s="10" t="s">
        <v>484</v>
      </c>
      <c r="X34" s="10" t="s">
        <v>52</v>
      </c>
      <c r="Y34" s="2" t="s">
        <v>52</v>
      </c>
      <c r="Z34" s="2" t="s">
        <v>52</v>
      </c>
      <c r="AA34" s="19"/>
      <c r="AB34" s="2" t="s">
        <v>52</v>
      </c>
    </row>
    <row r="35" spans="1:28" ht="30" customHeight="1">
      <c r="A35" s="10" t="s">
        <v>169</v>
      </c>
      <c r="B35" s="10" t="s">
        <v>167</v>
      </c>
      <c r="C35" s="10" t="s">
        <v>168</v>
      </c>
      <c r="D35" s="17" t="s">
        <v>78</v>
      </c>
      <c r="E35" s="18"/>
      <c r="F35" s="10"/>
      <c r="G35" s="18"/>
      <c r="H35" s="10"/>
      <c r="I35" s="18"/>
      <c r="J35" s="10"/>
      <c r="K35" s="18"/>
      <c r="L35" s="10"/>
      <c r="M35" s="18"/>
      <c r="N35" s="10"/>
      <c r="O35" s="18"/>
      <c r="P35" s="18"/>
      <c r="Q35" s="18"/>
      <c r="R35" s="18"/>
      <c r="S35" s="18"/>
      <c r="T35" s="18"/>
      <c r="U35" s="18"/>
      <c r="V35" s="18"/>
      <c r="W35" s="10" t="s">
        <v>485</v>
      </c>
      <c r="X35" s="10" t="s">
        <v>52</v>
      </c>
      <c r="Y35" s="2" t="s">
        <v>52</v>
      </c>
      <c r="Z35" s="2" t="s">
        <v>52</v>
      </c>
      <c r="AA35" s="19"/>
      <c r="AB35" s="2" t="s">
        <v>52</v>
      </c>
    </row>
    <row r="36" spans="1:28" ht="30" customHeight="1">
      <c r="A36" s="10" t="s">
        <v>172</v>
      </c>
      <c r="B36" s="10" t="s">
        <v>171</v>
      </c>
      <c r="C36" s="10" t="s">
        <v>168</v>
      </c>
      <c r="D36" s="17" t="s">
        <v>78</v>
      </c>
      <c r="E36" s="18"/>
      <c r="F36" s="10"/>
      <c r="G36" s="18"/>
      <c r="H36" s="10"/>
      <c r="I36" s="18"/>
      <c r="J36" s="10"/>
      <c r="K36" s="18"/>
      <c r="L36" s="10"/>
      <c r="M36" s="18"/>
      <c r="N36" s="10"/>
      <c r="O36" s="18"/>
      <c r="P36" s="18"/>
      <c r="Q36" s="18"/>
      <c r="R36" s="18"/>
      <c r="S36" s="18"/>
      <c r="T36" s="18"/>
      <c r="U36" s="18"/>
      <c r="V36" s="18"/>
      <c r="W36" s="10" t="s">
        <v>486</v>
      </c>
      <c r="X36" s="10" t="s">
        <v>52</v>
      </c>
      <c r="Y36" s="2" t="s">
        <v>52</v>
      </c>
      <c r="Z36" s="2" t="s">
        <v>52</v>
      </c>
      <c r="AA36" s="19"/>
      <c r="AB36" s="2" t="s">
        <v>52</v>
      </c>
    </row>
    <row r="37" spans="1:28" ht="30" customHeight="1">
      <c r="A37" s="10" t="s">
        <v>175</v>
      </c>
      <c r="B37" s="10" t="s">
        <v>174</v>
      </c>
      <c r="C37" s="10" t="s">
        <v>52</v>
      </c>
      <c r="D37" s="17" t="s">
        <v>60</v>
      </c>
      <c r="E37" s="18"/>
      <c r="F37" s="10"/>
      <c r="G37" s="18"/>
      <c r="H37" s="10"/>
      <c r="I37" s="18"/>
      <c r="J37" s="10"/>
      <c r="K37" s="18"/>
      <c r="L37" s="10"/>
      <c r="M37" s="18"/>
      <c r="N37" s="10"/>
      <c r="O37" s="18"/>
      <c r="P37" s="18"/>
      <c r="Q37" s="18"/>
      <c r="R37" s="18"/>
      <c r="S37" s="18"/>
      <c r="T37" s="18"/>
      <c r="U37" s="18"/>
      <c r="V37" s="18"/>
      <c r="W37" s="10" t="s">
        <v>487</v>
      </c>
      <c r="X37" s="10" t="s">
        <v>52</v>
      </c>
      <c r="Y37" s="2" t="s">
        <v>52</v>
      </c>
      <c r="Z37" s="2" t="s">
        <v>52</v>
      </c>
      <c r="AA37" s="19"/>
      <c r="AB37" s="2" t="s">
        <v>52</v>
      </c>
    </row>
    <row r="38" spans="1:28" ht="30" customHeight="1">
      <c r="A38" s="10" t="s">
        <v>180</v>
      </c>
      <c r="B38" s="10" t="s">
        <v>179</v>
      </c>
      <c r="C38" s="10" t="s">
        <v>52</v>
      </c>
      <c r="D38" s="17" t="s">
        <v>60</v>
      </c>
      <c r="E38" s="18"/>
      <c r="F38" s="10"/>
      <c r="G38" s="18"/>
      <c r="H38" s="10"/>
      <c r="I38" s="18"/>
      <c r="J38" s="10"/>
      <c r="K38" s="18"/>
      <c r="L38" s="10"/>
      <c r="M38" s="18"/>
      <c r="N38" s="10"/>
      <c r="O38" s="18"/>
      <c r="P38" s="18"/>
      <c r="Q38" s="18"/>
      <c r="R38" s="18"/>
      <c r="S38" s="18"/>
      <c r="T38" s="18"/>
      <c r="U38" s="18"/>
      <c r="V38" s="18"/>
      <c r="W38" s="10" t="s">
        <v>488</v>
      </c>
      <c r="X38" s="10" t="s">
        <v>52</v>
      </c>
      <c r="Y38" s="2" t="s">
        <v>52</v>
      </c>
      <c r="Z38" s="2" t="s">
        <v>52</v>
      </c>
      <c r="AA38" s="19"/>
      <c r="AB38" s="2" t="s">
        <v>52</v>
      </c>
    </row>
    <row r="39" spans="1:28" ht="30" customHeight="1">
      <c r="A39" s="10" t="s">
        <v>183</v>
      </c>
      <c r="B39" s="10" t="s">
        <v>182</v>
      </c>
      <c r="C39" s="10" t="s">
        <v>52</v>
      </c>
      <c r="D39" s="17" t="s">
        <v>60</v>
      </c>
      <c r="E39" s="18"/>
      <c r="F39" s="10"/>
      <c r="G39" s="18"/>
      <c r="H39" s="10"/>
      <c r="I39" s="18"/>
      <c r="J39" s="10"/>
      <c r="K39" s="18"/>
      <c r="L39" s="10"/>
      <c r="M39" s="18"/>
      <c r="N39" s="10"/>
      <c r="O39" s="18"/>
      <c r="P39" s="18"/>
      <c r="Q39" s="18"/>
      <c r="R39" s="18"/>
      <c r="S39" s="18"/>
      <c r="T39" s="18"/>
      <c r="U39" s="18"/>
      <c r="V39" s="18"/>
      <c r="W39" s="10" t="s">
        <v>489</v>
      </c>
      <c r="X39" s="10" t="s">
        <v>52</v>
      </c>
      <c r="Y39" s="2" t="s">
        <v>52</v>
      </c>
      <c r="Z39" s="2" t="s">
        <v>52</v>
      </c>
      <c r="AA39" s="19"/>
      <c r="AB39" s="2" t="s">
        <v>52</v>
      </c>
    </row>
    <row r="40" spans="1:28" ht="30" customHeight="1">
      <c r="A40" s="10" t="s">
        <v>186</v>
      </c>
      <c r="B40" s="10" t="s">
        <v>185</v>
      </c>
      <c r="C40" s="10" t="s">
        <v>52</v>
      </c>
      <c r="D40" s="17" t="s">
        <v>60</v>
      </c>
      <c r="E40" s="18"/>
      <c r="F40" s="10"/>
      <c r="G40" s="18"/>
      <c r="H40" s="10"/>
      <c r="I40" s="18"/>
      <c r="J40" s="10"/>
      <c r="K40" s="18"/>
      <c r="L40" s="10"/>
      <c r="M40" s="18"/>
      <c r="N40" s="10"/>
      <c r="O40" s="18"/>
      <c r="P40" s="18"/>
      <c r="Q40" s="18"/>
      <c r="R40" s="18"/>
      <c r="S40" s="18"/>
      <c r="T40" s="18"/>
      <c r="U40" s="18"/>
      <c r="V40" s="18"/>
      <c r="W40" s="10" t="s">
        <v>490</v>
      </c>
      <c r="X40" s="10" t="s">
        <v>52</v>
      </c>
      <c r="Y40" s="2" t="s">
        <v>52</v>
      </c>
      <c r="Z40" s="2" t="s">
        <v>52</v>
      </c>
      <c r="AA40" s="19"/>
      <c r="AB40" s="2" t="s">
        <v>52</v>
      </c>
    </row>
    <row r="41" spans="1:28" ht="30" customHeight="1">
      <c r="A41" s="10" t="s">
        <v>191</v>
      </c>
      <c r="B41" s="10" t="s">
        <v>190</v>
      </c>
      <c r="C41" s="10" t="s">
        <v>52</v>
      </c>
      <c r="D41" s="17" t="s">
        <v>60</v>
      </c>
      <c r="E41" s="18"/>
      <c r="F41" s="10"/>
      <c r="G41" s="18"/>
      <c r="H41" s="10"/>
      <c r="I41" s="18"/>
      <c r="J41" s="10"/>
      <c r="K41" s="18"/>
      <c r="L41" s="10"/>
      <c r="M41" s="18"/>
      <c r="N41" s="10"/>
      <c r="O41" s="18"/>
      <c r="P41" s="18"/>
      <c r="Q41" s="18"/>
      <c r="R41" s="18"/>
      <c r="S41" s="18"/>
      <c r="T41" s="18"/>
      <c r="U41" s="18"/>
      <c r="V41" s="18"/>
      <c r="W41" s="10" t="s">
        <v>491</v>
      </c>
      <c r="X41" s="10" t="s">
        <v>52</v>
      </c>
      <c r="Y41" s="2" t="s">
        <v>52</v>
      </c>
      <c r="Z41" s="2" t="s">
        <v>52</v>
      </c>
      <c r="AA41" s="19"/>
      <c r="AB41" s="2" t="s">
        <v>52</v>
      </c>
    </row>
    <row r="42" spans="1:28" ht="30" customHeight="1">
      <c r="A42" s="10" t="s">
        <v>194</v>
      </c>
      <c r="B42" s="10" t="s">
        <v>193</v>
      </c>
      <c r="C42" s="10" t="s">
        <v>52</v>
      </c>
      <c r="D42" s="17" t="s">
        <v>83</v>
      </c>
      <c r="E42" s="18"/>
      <c r="F42" s="10"/>
      <c r="G42" s="18"/>
      <c r="H42" s="10"/>
      <c r="I42" s="18"/>
      <c r="J42" s="10"/>
      <c r="K42" s="18"/>
      <c r="L42" s="10"/>
      <c r="M42" s="18"/>
      <c r="N42" s="10"/>
      <c r="O42" s="18"/>
      <c r="P42" s="18"/>
      <c r="Q42" s="18"/>
      <c r="R42" s="18"/>
      <c r="S42" s="18"/>
      <c r="T42" s="18"/>
      <c r="U42" s="18"/>
      <c r="V42" s="18"/>
      <c r="W42" s="10" t="s">
        <v>492</v>
      </c>
      <c r="X42" s="10" t="s">
        <v>52</v>
      </c>
      <c r="Y42" s="2" t="s">
        <v>52</v>
      </c>
      <c r="Z42" s="2" t="s">
        <v>52</v>
      </c>
      <c r="AA42" s="19"/>
      <c r="AB42" s="2" t="s">
        <v>52</v>
      </c>
    </row>
    <row r="43" spans="1:28" ht="30" customHeight="1">
      <c r="A43" s="10" t="s">
        <v>197</v>
      </c>
      <c r="B43" s="10" t="s">
        <v>196</v>
      </c>
      <c r="C43" s="10" t="s">
        <v>52</v>
      </c>
      <c r="D43" s="17" t="s">
        <v>60</v>
      </c>
      <c r="E43" s="18"/>
      <c r="F43" s="10"/>
      <c r="G43" s="18"/>
      <c r="H43" s="10"/>
      <c r="I43" s="18"/>
      <c r="J43" s="10"/>
      <c r="K43" s="18"/>
      <c r="L43" s="10"/>
      <c r="M43" s="18"/>
      <c r="N43" s="10"/>
      <c r="O43" s="18"/>
      <c r="P43" s="18"/>
      <c r="Q43" s="18"/>
      <c r="R43" s="18"/>
      <c r="S43" s="18"/>
      <c r="T43" s="18"/>
      <c r="U43" s="18"/>
      <c r="V43" s="18"/>
      <c r="W43" s="10" t="s">
        <v>493</v>
      </c>
      <c r="X43" s="10" t="s">
        <v>52</v>
      </c>
      <c r="Y43" s="2" t="s">
        <v>52</v>
      </c>
      <c r="Z43" s="2" t="s">
        <v>52</v>
      </c>
      <c r="AA43" s="19"/>
      <c r="AB43" s="2" t="s">
        <v>52</v>
      </c>
    </row>
    <row r="44" spans="1:28" ht="30" customHeight="1">
      <c r="A44" s="10" t="s">
        <v>200</v>
      </c>
      <c r="B44" s="10" t="s">
        <v>199</v>
      </c>
      <c r="C44" s="10" t="s">
        <v>52</v>
      </c>
      <c r="D44" s="17" t="s">
        <v>83</v>
      </c>
      <c r="E44" s="18"/>
      <c r="F44" s="10"/>
      <c r="G44" s="18"/>
      <c r="H44" s="10"/>
      <c r="I44" s="18"/>
      <c r="J44" s="10"/>
      <c r="K44" s="18"/>
      <c r="L44" s="10"/>
      <c r="M44" s="18"/>
      <c r="N44" s="10"/>
      <c r="O44" s="18"/>
      <c r="P44" s="18"/>
      <c r="Q44" s="18"/>
      <c r="R44" s="18"/>
      <c r="S44" s="18"/>
      <c r="T44" s="18"/>
      <c r="U44" s="18"/>
      <c r="V44" s="18"/>
      <c r="W44" s="10" t="s">
        <v>494</v>
      </c>
      <c r="X44" s="10" t="s">
        <v>52</v>
      </c>
      <c r="Y44" s="2" t="s">
        <v>52</v>
      </c>
      <c r="Z44" s="2" t="s">
        <v>52</v>
      </c>
      <c r="AA44" s="19"/>
      <c r="AB44" s="2" t="s">
        <v>52</v>
      </c>
    </row>
    <row r="45" spans="1:28" ht="30" customHeight="1">
      <c r="A45" s="10" t="s">
        <v>206</v>
      </c>
      <c r="B45" s="10" t="s">
        <v>204</v>
      </c>
      <c r="C45" s="10" t="s">
        <v>205</v>
      </c>
      <c r="D45" s="17" t="s">
        <v>106</v>
      </c>
      <c r="E45" s="18"/>
      <c r="F45" s="10"/>
      <c r="G45" s="18"/>
      <c r="H45" s="10"/>
      <c r="I45" s="18"/>
      <c r="J45" s="10"/>
      <c r="K45" s="18"/>
      <c r="L45" s="10"/>
      <c r="M45" s="18"/>
      <c r="N45" s="10"/>
      <c r="O45" s="18"/>
      <c r="P45" s="18"/>
      <c r="Q45" s="18"/>
      <c r="R45" s="18"/>
      <c r="S45" s="18"/>
      <c r="T45" s="18"/>
      <c r="U45" s="18"/>
      <c r="V45" s="18"/>
      <c r="W45" s="10" t="s">
        <v>495</v>
      </c>
      <c r="X45" s="10" t="s">
        <v>52</v>
      </c>
      <c r="Y45" s="2" t="s">
        <v>52</v>
      </c>
      <c r="Z45" s="2" t="s">
        <v>52</v>
      </c>
      <c r="AA45" s="19"/>
      <c r="AB45" s="2" t="s">
        <v>52</v>
      </c>
    </row>
    <row r="46" spans="1:28" ht="30" customHeight="1">
      <c r="A46" s="10" t="s">
        <v>209</v>
      </c>
      <c r="B46" s="10" t="s">
        <v>204</v>
      </c>
      <c r="C46" s="10" t="s">
        <v>208</v>
      </c>
      <c r="D46" s="17" t="s">
        <v>106</v>
      </c>
      <c r="E46" s="18"/>
      <c r="F46" s="10"/>
      <c r="G46" s="18"/>
      <c r="H46" s="10"/>
      <c r="I46" s="18"/>
      <c r="J46" s="10"/>
      <c r="K46" s="18"/>
      <c r="L46" s="10"/>
      <c r="M46" s="18"/>
      <c r="N46" s="10"/>
      <c r="O46" s="18"/>
      <c r="P46" s="18"/>
      <c r="Q46" s="18"/>
      <c r="R46" s="18"/>
      <c r="S46" s="18"/>
      <c r="T46" s="18"/>
      <c r="U46" s="18"/>
      <c r="V46" s="18"/>
      <c r="W46" s="10" t="s">
        <v>496</v>
      </c>
      <c r="X46" s="10" t="s">
        <v>52</v>
      </c>
      <c r="Y46" s="2" t="s">
        <v>52</v>
      </c>
      <c r="Z46" s="2" t="s">
        <v>52</v>
      </c>
      <c r="AA46" s="19"/>
      <c r="AB46" s="2" t="s">
        <v>52</v>
      </c>
    </row>
    <row r="47" spans="1:28" ht="30" customHeight="1">
      <c r="A47" s="10" t="s">
        <v>212</v>
      </c>
      <c r="B47" s="10" t="s">
        <v>204</v>
      </c>
      <c r="C47" s="10" t="s">
        <v>211</v>
      </c>
      <c r="D47" s="17" t="s">
        <v>106</v>
      </c>
      <c r="E47" s="18"/>
      <c r="F47" s="10"/>
      <c r="G47" s="18"/>
      <c r="H47" s="10"/>
      <c r="I47" s="18"/>
      <c r="J47" s="10"/>
      <c r="K47" s="18"/>
      <c r="L47" s="10"/>
      <c r="M47" s="18"/>
      <c r="N47" s="10"/>
      <c r="O47" s="18"/>
      <c r="P47" s="18"/>
      <c r="Q47" s="18"/>
      <c r="R47" s="18"/>
      <c r="S47" s="18"/>
      <c r="T47" s="18"/>
      <c r="U47" s="18"/>
      <c r="V47" s="18"/>
      <c r="W47" s="10" t="s">
        <v>497</v>
      </c>
      <c r="X47" s="10" t="s">
        <v>52</v>
      </c>
      <c r="Y47" s="2" t="s">
        <v>52</v>
      </c>
      <c r="Z47" s="2" t="s">
        <v>52</v>
      </c>
      <c r="AA47" s="19"/>
      <c r="AB47" s="2" t="s">
        <v>52</v>
      </c>
    </row>
    <row r="48" spans="1:28" ht="30" customHeight="1">
      <c r="A48" s="10" t="s">
        <v>215</v>
      </c>
      <c r="B48" s="10" t="s">
        <v>204</v>
      </c>
      <c r="C48" s="10" t="s">
        <v>214</v>
      </c>
      <c r="D48" s="17" t="s">
        <v>106</v>
      </c>
      <c r="E48" s="18"/>
      <c r="F48" s="10"/>
      <c r="G48" s="18"/>
      <c r="H48" s="10"/>
      <c r="I48" s="18"/>
      <c r="J48" s="10"/>
      <c r="K48" s="18"/>
      <c r="L48" s="10"/>
      <c r="M48" s="18"/>
      <c r="N48" s="10"/>
      <c r="O48" s="18"/>
      <c r="P48" s="18"/>
      <c r="Q48" s="18"/>
      <c r="R48" s="18"/>
      <c r="S48" s="18"/>
      <c r="T48" s="18"/>
      <c r="U48" s="18"/>
      <c r="V48" s="18"/>
      <c r="W48" s="10" t="s">
        <v>498</v>
      </c>
      <c r="X48" s="10" t="s">
        <v>52</v>
      </c>
      <c r="Y48" s="2" t="s">
        <v>52</v>
      </c>
      <c r="Z48" s="2" t="s">
        <v>52</v>
      </c>
      <c r="AA48" s="19"/>
      <c r="AB48" s="2" t="s">
        <v>52</v>
      </c>
    </row>
    <row r="49" spans="1:28" ht="30" customHeight="1">
      <c r="A49" s="10" t="s">
        <v>219</v>
      </c>
      <c r="B49" s="10" t="s">
        <v>217</v>
      </c>
      <c r="C49" s="10" t="s">
        <v>218</v>
      </c>
      <c r="D49" s="17" t="s">
        <v>106</v>
      </c>
      <c r="E49" s="18"/>
      <c r="F49" s="10"/>
      <c r="G49" s="18"/>
      <c r="H49" s="10"/>
      <c r="I49" s="18"/>
      <c r="J49" s="10"/>
      <c r="K49" s="18"/>
      <c r="L49" s="10"/>
      <c r="M49" s="18"/>
      <c r="N49" s="10"/>
      <c r="O49" s="18"/>
      <c r="P49" s="18"/>
      <c r="Q49" s="18"/>
      <c r="R49" s="18"/>
      <c r="S49" s="18"/>
      <c r="T49" s="18"/>
      <c r="U49" s="18"/>
      <c r="V49" s="18"/>
      <c r="W49" s="10" t="s">
        <v>499</v>
      </c>
      <c r="X49" s="10" t="s">
        <v>52</v>
      </c>
      <c r="Y49" s="2" t="s">
        <v>52</v>
      </c>
      <c r="Z49" s="2" t="s">
        <v>52</v>
      </c>
      <c r="AA49" s="19"/>
      <c r="AB49" s="2" t="s">
        <v>52</v>
      </c>
    </row>
    <row r="50" spans="1:28" ht="30" customHeight="1">
      <c r="A50" s="10" t="s">
        <v>222</v>
      </c>
      <c r="B50" s="10" t="s">
        <v>217</v>
      </c>
      <c r="C50" s="10" t="s">
        <v>221</v>
      </c>
      <c r="D50" s="17" t="s">
        <v>106</v>
      </c>
      <c r="E50" s="18"/>
      <c r="F50" s="10"/>
      <c r="G50" s="18"/>
      <c r="H50" s="10"/>
      <c r="I50" s="18"/>
      <c r="J50" s="10"/>
      <c r="K50" s="18"/>
      <c r="L50" s="10"/>
      <c r="M50" s="18"/>
      <c r="N50" s="10"/>
      <c r="O50" s="18"/>
      <c r="P50" s="18"/>
      <c r="Q50" s="18"/>
      <c r="R50" s="18"/>
      <c r="S50" s="18"/>
      <c r="T50" s="18"/>
      <c r="U50" s="18"/>
      <c r="V50" s="18"/>
      <c r="W50" s="10" t="s">
        <v>500</v>
      </c>
      <c r="X50" s="10" t="s">
        <v>52</v>
      </c>
      <c r="Y50" s="2" t="s">
        <v>52</v>
      </c>
      <c r="Z50" s="2" t="s">
        <v>52</v>
      </c>
      <c r="AA50" s="19"/>
      <c r="AB50" s="2" t="s">
        <v>52</v>
      </c>
    </row>
    <row r="51" spans="1:28" ht="30" customHeight="1">
      <c r="A51" s="10" t="s">
        <v>225</v>
      </c>
      <c r="B51" s="10" t="s">
        <v>217</v>
      </c>
      <c r="C51" s="10" t="s">
        <v>224</v>
      </c>
      <c r="D51" s="17" t="s">
        <v>106</v>
      </c>
      <c r="E51" s="18"/>
      <c r="F51" s="10"/>
      <c r="G51" s="18"/>
      <c r="H51" s="10"/>
      <c r="I51" s="18"/>
      <c r="J51" s="10"/>
      <c r="K51" s="18"/>
      <c r="L51" s="10"/>
      <c r="M51" s="18"/>
      <c r="N51" s="10"/>
      <c r="O51" s="18"/>
      <c r="P51" s="18"/>
      <c r="Q51" s="18"/>
      <c r="R51" s="18"/>
      <c r="S51" s="18"/>
      <c r="T51" s="18"/>
      <c r="U51" s="18"/>
      <c r="V51" s="18"/>
      <c r="W51" s="10" t="s">
        <v>501</v>
      </c>
      <c r="X51" s="10" t="s">
        <v>52</v>
      </c>
      <c r="Y51" s="2" t="s">
        <v>52</v>
      </c>
      <c r="Z51" s="2" t="s">
        <v>52</v>
      </c>
      <c r="AA51" s="19"/>
      <c r="AB51" s="2" t="s">
        <v>52</v>
      </c>
    </row>
    <row r="52" spans="1:28" ht="30" customHeight="1">
      <c r="A52" s="10" t="s">
        <v>228</v>
      </c>
      <c r="B52" s="10" t="s">
        <v>217</v>
      </c>
      <c r="C52" s="10" t="s">
        <v>227</v>
      </c>
      <c r="D52" s="17" t="s">
        <v>106</v>
      </c>
      <c r="E52" s="18"/>
      <c r="F52" s="10"/>
      <c r="G52" s="18"/>
      <c r="H52" s="10"/>
      <c r="I52" s="18"/>
      <c r="J52" s="10"/>
      <c r="K52" s="18"/>
      <c r="L52" s="10"/>
      <c r="M52" s="18"/>
      <c r="N52" s="10"/>
      <c r="O52" s="18"/>
      <c r="P52" s="18"/>
      <c r="Q52" s="18"/>
      <c r="R52" s="18"/>
      <c r="S52" s="18"/>
      <c r="T52" s="18"/>
      <c r="U52" s="18"/>
      <c r="V52" s="18"/>
      <c r="W52" s="10" t="s">
        <v>502</v>
      </c>
      <c r="X52" s="10" t="s">
        <v>52</v>
      </c>
      <c r="Y52" s="2" t="s">
        <v>52</v>
      </c>
      <c r="Z52" s="2" t="s">
        <v>52</v>
      </c>
      <c r="AA52" s="19"/>
      <c r="AB52" s="2" t="s">
        <v>52</v>
      </c>
    </row>
    <row r="53" spans="1:28" ht="30" customHeight="1">
      <c r="A53" s="10" t="s">
        <v>231</v>
      </c>
      <c r="B53" s="10" t="s">
        <v>230</v>
      </c>
      <c r="C53" s="10" t="s">
        <v>113</v>
      </c>
      <c r="D53" s="17" t="s">
        <v>106</v>
      </c>
      <c r="E53" s="18"/>
      <c r="F53" s="10"/>
      <c r="G53" s="18"/>
      <c r="H53" s="10"/>
      <c r="I53" s="18"/>
      <c r="J53" s="10"/>
      <c r="K53" s="18"/>
      <c r="L53" s="10"/>
      <c r="M53" s="18"/>
      <c r="N53" s="10"/>
      <c r="O53" s="18"/>
      <c r="P53" s="18"/>
      <c r="Q53" s="18"/>
      <c r="R53" s="18"/>
      <c r="S53" s="18"/>
      <c r="T53" s="18"/>
      <c r="U53" s="18"/>
      <c r="V53" s="18"/>
      <c r="W53" s="10" t="s">
        <v>503</v>
      </c>
      <c r="X53" s="10" t="s">
        <v>52</v>
      </c>
      <c r="Y53" s="2" t="s">
        <v>52</v>
      </c>
      <c r="Z53" s="2" t="s">
        <v>52</v>
      </c>
      <c r="AA53" s="19"/>
      <c r="AB53" s="2" t="s">
        <v>52</v>
      </c>
    </row>
    <row r="54" spans="1:28" ht="30" customHeight="1">
      <c r="A54" s="10" t="s">
        <v>235</v>
      </c>
      <c r="B54" s="10" t="s">
        <v>233</v>
      </c>
      <c r="C54" s="10" t="s">
        <v>234</v>
      </c>
      <c r="D54" s="17" t="s">
        <v>106</v>
      </c>
      <c r="E54" s="18"/>
      <c r="F54" s="10"/>
      <c r="G54" s="18"/>
      <c r="H54" s="10"/>
      <c r="I54" s="18"/>
      <c r="J54" s="10"/>
      <c r="K54" s="18"/>
      <c r="L54" s="10"/>
      <c r="M54" s="18"/>
      <c r="N54" s="10"/>
      <c r="O54" s="18"/>
      <c r="P54" s="18"/>
      <c r="Q54" s="18"/>
      <c r="R54" s="18"/>
      <c r="S54" s="18"/>
      <c r="T54" s="18"/>
      <c r="U54" s="18"/>
      <c r="V54" s="18"/>
      <c r="W54" s="10" t="s">
        <v>504</v>
      </c>
      <c r="X54" s="10" t="s">
        <v>52</v>
      </c>
      <c r="Y54" s="2" t="s">
        <v>52</v>
      </c>
      <c r="Z54" s="2" t="s">
        <v>52</v>
      </c>
      <c r="AA54" s="19"/>
      <c r="AB54" s="2" t="s">
        <v>52</v>
      </c>
    </row>
    <row r="55" spans="1:28" ht="30" customHeight="1">
      <c r="A55" s="10" t="s">
        <v>239</v>
      </c>
      <c r="B55" s="10" t="s">
        <v>237</v>
      </c>
      <c r="C55" s="10" t="s">
        <v>238</v>
      </c>
      <c r="D55" s="17" t="s">
        <v>106</v>
      </c>
      <c r="E55" s="18"/>
      <c r="F55" s="10"/>
      <c r="G55" s="18"/>
      <c r="H55" s="10"/>
      <c r="I55" s="18"/>
      <c r="J55" s="10"/>
      <c r="K55" s="18"/>
      <c r="L55" s="10"/>
      <c r="M55" s="18"/>
      <c r="N55" s="10"/>
      <c r="O55" s="18"/>
      <c r="P55" s="18"/>
      <c r="Q55" s="18"/>
      <c r="R55" s="18"/>
      <c r="S55" s="18"/>
      <c r="T55" s="18"/>
      <c r="U55" s="18"/>
      <c r="V55" s="18"/>
      <c r="W55" s="10" t="s">
        <v>505</v>
      </c>
      <c r="X55" s="10" t="s">
        <v>52</v>
      </c>
      <c r="Y55" s="2" t="s">
        <v>52</v>
      </c>
      <c r="Z55" s="2" t="s">
        <v>52</v>
      </c>
      <c r="AA55" s="19"/>
      <c r="AB55" s="2" t="s">
        <v>52</v>
      </c>
    </row>
    <row r="56" spans="1:28" ht="30" customHeight="1">
      <c r="A56" s="10" t="s">
        <v>243</v>
      </c>
      <c r="B56" s="10" t="s">
        <v>241</v>
      </c>
      <c r="C56" s="10" t="s">
        <v>242</v>
      </c>
      <c r="D56" s="17" t="s">
        <v>106</v>
      </c>
      <c r="E56" s="18"/>
      <c r="F56" s="10"/>
      <c r="G56" s="18"/>
      <c r="H56" s="10"/>
      <c r="I56" s="18"/>
      <c r="J56" s="10"/>
      <c r="K56" s="18"/>
      <c r="L56" s="10"/>
      <c r="M56" s="18"/>
      <c r="N56" s="10"/>
      <c r="O56" s="18"/>
      <c r="P56" s="18"/>
      <c r="Q56" s="18"/>
      <c r="R56" s="18"/>
      <c r="S56" s="18"/>
      <c r="T56" s="18"/>
      <c r="U56" s="18"/>
      <c r="V56" s="18"/>
      <c r="W56" s="10" t="s">
        <v>506</v>
      </c>
      <c r="X56" s="10" t="s">
        <v>52</v>
      </c>
      <c r="Y56" s="2" t="s">
        <v>52</v>
      </c>
      <c r="Z56" s="2" t="s">
        <v>52</v>
      </c>
      <c r="AA56" s="19"/>
      <c r="AB56" s="2" t="s">
        <v>52</v>
      </c>
    </row>
    <row r="57" spans="1:28" ht="30" customHeight="1">
      <c r="A57" s="10" t="s">
        <v>247</v>
      </c>
      <c r="B57" s="10" t="s">
        <v>245</v>
      </c>
      <c r="C57" s="10" t="s">
        <v>246</v>
      </c>
      <c r="D57" s="17" t="s">
        <v>106</v>
      </c>
      <c r="E57" s="18"/>
      <c r="F57" s="10"/>
      <c r="G57" s="18"/>
      <c r="H57" s="10"/>
      <c r="I57" s="18"/>
      <c r="J57" s="10"/>
      <c r="K57" s="18"/>
      <c r="L57" s="10"/>
      <c r="M57" s="18"/>
      <c r="N57" s="10"/>
      <c r="O57" s="18"/>
      <c r="P57" s="18"/>
      <c r="Q57" s="18"/>
      <c r="R57" s="18"/>
      <c r="S57" s="18"/>
      <c r="T57" s="18"/>
      <c r="U57" s="18"/>
      <c r="V57" s="18"/>
      <c r="W57" s="10" t="s">
        <v>507</v>
      </c>
      <c r="X57" s="10" t="s">
        <v>52</v>
      </c>
      <c r="Y57" s="2" t="s">
        <v>52</v>
      </c>
      <c r="Z57" s="2" t="s">
        <v>52</v>
      </c>
      <c r="AA57" s="19"/>
      <c r="AB57" s="2" t="s">
        <v>52</v>
      </c>
    </row>
    <row r="58" spans="1:28" ht="30" customHeight="1">
      <c r="A58" s="10" t="s">
        <v>251</v>
      </c>
      <c r="B58" s="10" t="s">
        <v>249</v>
      </c>
      <c r="C58" s="10" t="s">
        <v>250</v>
      </c>
      <c r="D58" s="17" t="s">
        <v>106</v>
      </c>
      <c r="E58" s="18"/>
      <c r="F58" s="10"/>
      <c r="G58" s="18"/>
      <c r="H58" s="10"/>
      <c r="I58" s="18"/>
      <c r="J58" s="10"/>
      <c r="K58" s="18"/>
      <c r="L58" s="10"/>
      <c r="M58" s="18"/>
      <c r="N58" s="10"/>
      <c r="O58" s="18"/>
      <c r="P58" s="18"/>
      <c r="Q58" s="18"/>
      <c r="R58" s="18"/>
      <c r="S58" s="18"/>
      <c r="T58" s="18"/>
      <c r="U58" s="18"/>
      <c r="V58" s="18"/>
      <c r="W58" s="10" t="s">
        <v>508</v>
      </c>
      <c r="X58" s="10" t="s">
        <v>52</v>
      </c>
      <c r="Y58" s="2" t="s">
        <v>52</v>
      </c>
      <c r="Z58" s="2" t="s">
        <v>52</v>
      </c>
      <c r="AA58" s="19"/>
      <c r="AB58" s="2" t="s">
        <v>52</v>
      </c>
    </row>
    <row r="59" spans="1:28" ht="30" customHeight="1">
      <c r="A59" s="10" t="s">
        <v>254</v>
      </c>
      <c r="B59" s="10" t="s">
        <v>249</v>
      </c>
      <c r="C59" s="10" t="s">
        <v>253</v>
      </c>
      <c r="D59" s="17" t="s">
        <v>106</v>
      </c>
      <c r="E59" s="18"/>
      <c r="F59" s="10"/>
      <c r="G59" s="18"/>
      <c r="H59" s="10"/>
      <c r="I59" s="18"/>
      <c r="J59" s="10"/>
      <c r="K59" s="18"/>
      <c r="L59" s="10"/>
      <c r="M59" s="18"/>
      <c r="N59" s="10"/>
      <c r="O59" s="18"/>
      <c r="P59" s="18"/>
      <c r="Q59" s="18"/>
      <c r="R59" s="18"/>
      <c r="S59" s="18"/>
      <c r="T59" s="18"/>
      <c r="U59" s="18"/>
      <c r="V59" s="18"/>
      <c r="W59" s="10" t="s">
        <v>509</v>
      </c>
      <c r="X59" s="10" t="s">
        <v>52</v>
      </c>
      <c r="Y59" s="2" t="s">
        <v>52</v>
      </c>
      <c r="Z59" s="2" t="s">
        <v>52</v>
      </c>
      <c r="AA59" s="19"/>
      <c r="AB59" s="2" t="s">
        <v>52</v>
      </c>
    </row>
    <row r="60" spans="1:28" ht="30" customHeight="1">
      <c r="A60" s="10" t="s">
        <v>258</v>
      </c>
      <c r="B60" s="10" t="s">
        <v>256</v>
      </c>
      <c r="C60" s="10" t="s">
        <v>257</v>
      </c>
      <c r="D60" s="17" t="s">
        <v>106</v>
      </c>
      <c r="E60" s="18"/>
      <c r="F60" s="10"/>
      <c r="G60" s="18"/>
      <c r="H60" s="10"/>
      <c r="I60" s="18"/>
      <c r="J60" s="10"/>
      <c r="K60" s="18"/>
      <c r="L60" s="10"/>
      <c r="M60" s="18"/>
      <c r="N60" s="10"/>
      <c r="O60" s="18"/>
      <c r="P60" s="18"/>
      <c r="Q60" s="18"/>
      <c r="R60" s="18"/>
      <c r="S60" s="18"/>
      <c r="T60" s="18"/>
      <c r="U60" s="18"/>
      <c r="V60" s="18"/>
      <c r="W60" s="10" t="s">
        <v>510</v>
      </c>
      <c r="X60" s="10" t="s">
        <v>52</v>
      </c>
      <c r="Y60" s="2" t="s">
        <v>52</v>
      </c>
      <c r="Z60" s="2" t="s">
        <v>52</v>
      </c>
      <c r="AA60" s="19"/>
      <c r="AB60" s="2" t="s">
        <v>52</v>
      </c>
    </row>
    <row r="61" spans="1:28" ht="30" customHeight="1">
      <c r="A61" s="10" t="s">
        <v>260</v>
      </c>
      <c r="B61" s="10" t="s">
        <v>256</v>
      </c>
      <c r="C61" s="10" t="s">
        <v>168</v>
      </c>
      <c r="D61" s="17" t="s">
        <v>106</v>
      </c>
      <c r="E61" s="18"/>
      <c r="F61" s="10"/>
      <c r="G61" s="18"/>
      <c r="H61" s="10"/>
      <c r="I61" s="18"/>
      <c r="J61" s="10"/>
      <c r="K61" s="18"/>
      <c r="L61" s="10"/>
      <c r="M61" s="18"/>
      <c r="N61" s="10"/>
      <c r="O61" s="18"/>
      <c r="P61" s="18"/>
      <c r="Q61" s="18"/>
      <c r="R61" s="18"/>
      <c r="S61" s="18"/>
      <c r="T61" s="18"/>
      <c r="U61" s="18"/>
      <c r="V61" s="18"/>
      <c r="W61" s="10" t="s">
        <v>511</v>
      </c>
      <c r="X61" s="10" t="s">
        <v>52</v>
      </c>
      <c r="Y61" s="2" t="s">
        <v>52</v>
      </c>
      <c r="Z61" s="2" t="s">
        <v>52</v>
      </c>
      <c r="AA61" s="19"/>
      <c r="AB61" s="2" t="s">
        <v>52</v>
      </c>
    </row>
    <row r="62" spans="1:28" ht="30" customHeight="1">
      <c r="A62" s="10" t="s">
        <v>263</v>
      </c>
      <c r="B62" s="10" t="s">
        <v>262</v>
      </c>
      <c r="C62" s="10" t="s">
        <v>257</v>
      </c>
      <c r="D62" s="17" t="s">
        <v>60</v>
      </c>
      <c r="E62" s="18"/>
      <c r="F62" s="10"/>
      <c r="G62" s="18"/>
      <c r="H62" s="10"/>
      <c r="I62" s="18"/>
      <c r="J62" s="10"/>
      <c r="K62" s="18"/>
      <c r="L62" s="10"/>
      <c r="M62" s="18"/>
      <c r="N62" s="10"/>
      <c r="O62" s="18"/>
      <c r="P62" s="18"/>
      <c r="Q62" s="18"/>
      <c r="R62" s="18"/>
      <c r="S62" s="18"/>
      <c r="T62" s="18"/>
      <c r="U62" s="18"/>
      <c r="V62" s="18"/>
      <c r="W62" s="10" t="s">
        <v>512</v>
      </c>
      <c r="X62" s="10" t="s">
        <v>52</v>
      </c>
      <c r="Y62" s="2" t="s">
        <v>52</v>
      </c>
      <c r="Z62" s="2" t="s">
        <v>52</v>
      </c>
      <c r="AA62" s="19"/>
      <c r="AB62" s="2" t="s">
        <v>52</v>
      </c>
    </row>
    <row r="63" spans="1:28" ht="30" customHeight="1">
      <c r="A63" s="10" t="s">
        <v>265</v>
      </c>
      <c r="B63" s="10" t="s">
        <v>262</v>
      </c>
      <c r="C63" s="10" t="s">
        <v>168</v>
      </c>
      <c r="D63" s="17" t="s">
        <v>60</v>
      </c>
      <c r="E63" s="18"/>
      <c r="F63" s="10"/>
      <c r="G63" s="18"/>
      <c r="H63" s="10"/>
      <c r="I63" s="18"/>
      <c r="J63" s="10"/>
      <c r="K63" s="18"/>
      <c r="L63" s="10"/>
      <c r="M63" s="18"/>
      <c r="N63" s="10"/>
      <c r="O63" s="18"/>
      <c r="P63" s="18"/>
      <c r="Q63" s="18"/>
      <c r="R63" s="18"/>
      <c r="S63" s="18"/>
      <c r="T63" s="18"/>
      <c r="U63" s="18"/>
      <c r="V63" s="18"/>
      <c r="W63" s="10" t="s">
        <v>513</v>
      </c>
      <c r="X63" s="10" t="s">
        <v>52</v>
      </c>
      <c r="Y63" s="2" t="s">
        <v>52</v>
      </c>
      <c r="Z63" s="2" t="s">
        <v>52</v>
      </c>
      <c r="AA63" s="19"/>
      <c r="AB63" s="2" t="s">
        <v>52</v>
      </c>
    </row>
    <row r="64" spans="1:28" ht="30" customHeight="1">
      <c r="A64" s="10" t="s">
        <v>268</v>
      </c>
      <c r="B64" s="10" t="s">
        <v>267</v>
      </c>
      <c r="C64" s="10" t="s">
        <v>257</v>
      </c>
      <c r="D64" s="17" t="s">
        <v>60</v>
      </c>
      <c r="E64" s="18"/>
      <c r="F64" s="10"/>
      <c r="G64" s="18"/>
      <c r="H64" s="10"/>
      <c r="I64" s="18"/>
      <c r="J64" s="10"/>
      <c r="K64" s="18"/>
      <c r="L64" s="10"/>
      <c r="M64" s="18"/>
      <c r="N64" s="10"/>
      <c r="O64" s="18"/>
      <c r="P64" s="18"/>
      <c r="Q64" s="18"/>
      <c r="R64" s="18"/>
      <c r="S64" s="18"/>
      <c r="T64" s="18"/>
      <c r="U64" s="18"/>
      <c r="V64" s="18"/>
      <c r="W64" s="10" t="s">
        <v>514</v>
      </c>
      <c r="X64" s="10" t="s">
        <v>52</v>
      </c>
      <c r="Y64" s="2" t="s">
        <v>52</v>
      </c>
      <c r="Z64" s="2" t="s">
        <v>52</v>
      </c>
      <c r="AA64" s="19"/>
      <c r="AB64" s="2" t="s">
        <v>52</v>
      </c>
    </row>
    <row r="65" spans="1:28" ht="30" customHeight="1">
      <c r="A65" s="10" t="s">
        <v>270</v>
      </c>
      <c r="B65" s="10" t="s">
        <v>267</v>
      </c>
      <c r="C65" s="10" t="s">
        <v>168</v>
      </c>
      <c r="D65" s="17" t="s">
        <v>60</v>
      </c>
      <c r="E65" s="18"/>
      <c r="F65" s="10"/>
      <c r="G65" s="18"/>
      <c r="H65" s="10"/>
      <c r="I65" s="18"/>
      <c r="J65" s="10"/>
      <c r="K65" s="18"/>
      <c r="L65" s="10"/>
      <c r="M65" s="18"/>
      <c r="N65" s="10"/>
      <c r="O65" s="18"/>
      <c r="P65" s="18"/>
      <c r="Q65" s="18"/>
      <c r="R65" s="18"/>
      <c r="S65" s="18"/>
      <c r="T65" s="18"/>
      <c r="U65" s="18"/>
      <c r="V65" s="18"/>
      <c r="W65" s="10" t="s">
        <v>515</v>
      </c>
      <c r="X65" s="10" t="s">
        <v>52</v>
      </c>
      <c r="Y65" s="2" t="s">
        <v>52</v>
      </c>
      <c r="Z65" s="2" t="s">
        <v>52</v>
      </c>
      <c r="AA65" s="19"/>
      <c r="AB65" s="2" t="s">
        <v>52</v>
      </c>
    </row>
    <row r="66" spans="1:28" ht="30" customHeight="1">
      <c r="A66" s="10" t="s">
        <v>275</v>
      </c>
      <c r="B66" s="10" t="s">
        <v>272</v>
      </c>
      <c r="C66" s="10" t="s">
        <v>273</v>
      </c>
      <c r="D66" s="17" t="s">
        <v>274</v>
      </c>
      <c r="E66" s="18"/>
      <c r="F66" s="10"/>
      <c r="G66" s="18"/>
      <c r="H66" s="10"/>
      <c r="I66" s="18"/>
      <c r="J66" s="10"/>
      <c r="K66" s="18"/>
      <c r="L66" s="10"/>
      <c r="M66" s="18"/>
      <c r="N66" s="10"/>
      <c r="O66" s="18"/>
      <c r="P66" s="18"/>
      <c r="Q66" s="18"/>
      <c r="R66" s="18"/>
      <c r="S66" s="18"/>
      <c r="T66" s="18"/>
      <c r="U66" s="18"/>
      <c r="V66" s="18"/>
      <c r="W66" s="10" t="s">
        <v>516</v>
      </c>
      <c r="X66" s="10" t="s">
        <v>52</v>
      </c>
      <c r="Y66" s="2" t="s">
        <v>52</v>
      </c>
      <c r="Z66" s="2" t="s">
        <v>52</v>
      </c>
      <c r="AA66" s="19"/>
      <c r="AB66" s="2" t="s">
        <v>52</v>
      </c>
    </row>
    <row r="67" spans="1:28" ht="30" customHeight="1">
      <c r="A67" s="10" t="s">
        <v>277</v>
      </c>
      <c r="B67" s="10" t="s">
        <v>272</v>
      </c>
      <c r="C67" s="10" t="s">
        <v>234</v>
      </c>
      <c r="D67" s="17" t="s">
        <v>274</v>
      </c>
      <c r="E67" s="18"/>
      <c r="F67" s="10"/>
      <c r="G67" s="18"/>
      <c r="H67" s="10"/>
      <c r="I67" s="18"/>
      <c r="J67" s="10"/>
      <c r="K67" s="18"/>
      <c r="L67" s="10"/>
      <c r="M67" s="18"/>
      <c r="N67" s="10"/>
      <c r="O67" s="18"/>
      <c r="P67" s="18"/>
      <c r="Q67" s="18"/>
      <c r="R67" s="18"/>
      <c r="S67" s="18"/>
      <c r="T67" s="18"/>
      <c r="U67" s="18"/>
      <c r="V67" s="18"/>
      <c r="W67" s="10" t="s">
        <v>517</v>
      </c>
      <c r="X67" s="10" t="s">
        <v>52</v>
      </c>
      <c r="Y67" s="2" t="s">
        <v>52</v>
      </c>
      <c r="Z67" s="2" t="s">
        <v>52</v>
      </c>
      <c r="AA67" s="19"/>
      <c r="AB67" s="2" t="s">
        <v>52</v>
      </c>
    </row>
    <row r="68" spans="1:28" ht="30" customHeight="1">
      <c r="A68" s="10" t="s">
        <v>282</v>
      </c>
      <c r="B68" s="10" t="s">
        <v>281</v>
      </c>
      <c r="C68" s="10" t="s">
        <v>52</v>
      </c>
      <c r="D68" s="17" t="s">
        <v>60</v>
      </c>
      <c r="E68" s="18"/>
      <c r="F68" s="10"/>
      <c r="G68" s="18"/>
      <c r="H68" s="10"/>
      <c r="I68" s="18"/>
      <c r="J68" s="10"/>
      <c r="K68" s="18"/>
      <c r="L68" s="10"/>
      <c r="M68" s="18"/>
      <c r="N68" s="10"/>
      <c r="O68" s="18"/>
      <c r="P68" s="18"/>
      <c r="Q68" s="18"/>
      <c r="R68" s="18"/>
      <c r="S68" s="18"/>
      <c r="T68" s="18"/>
      <c r="U68" s="18"/>
      <c r="V68" s="18"/>
      <c r="W68" s="10" t="s">
        <v>518</v>
      </c>
      <c r="X68" s="10" t="s">
        <v>52</v>
      </c>
      <c r="Y68" s="2" t="s">
        <v>52</v>
      </c>
      <c r="Z68" s="2" t="s">
        <v>52</v>
      </c>
      <c r="AA68" s="19"/>
      <c r="AB68" s="2" t="s">
        <v>52</v>
      </c>
    </row>
    <row r="69" spans="1:28" ht="30" customHeight="1">
      <c r="A69" s="10" t="s">
        <v>285</v>
      </c>
      <c r="B69" s="10" t="s">
        <v>284</v>
      </c>
      <c r="C69" s="10" t="s">
        <v>52</v>
      </c>
      <c r="D69" s="17" t="s">
        <v>60</v>
      </c>
      <c r="E69" s="18"/>
      <c r="F69" s="10"/>
      <c r="G69" s="18"/>
      <c r="H69" s="10"/>
      <c r="I69" s="18"/>
      <c r="J69" s="10"/>
      <c r="K69" s="18"/>
      <c r="L69" s="10"/>
      <c r="M69" s="18"/>
      <c r="N69" s="10"/>
      <c r="O69" s="18"/>
      <c r="P69" s="18"/>
      <c r="Q69" s="18"/>
      <c r="R69" s="18"/>
      <c r="S69" s="18"/>
      <c r="T69" s="18"/>
      <c r="U69" s="18"/>
      <c r="V69" s="18"/>
      <c r="W69" s="10" t="s">
        <v>519</v>
      </c>
      <c r="X69" s="10" t="s">
        <v>52</v>
      </c>
      <c r="Y69" s="2" t="s">
        <v>52</v>
      </c>
      <c r="Z69" s="2" t="s">
        <v>52</v>
      </c>
      <c r="AA69" s="19"/>
      <c r="AB69" s="2" t="s">
        <v>52</v>
      </c>
    </row>
    <row r="70" spans="1:28" ht="30" customHeight="1">
      <c r="A70" s="10" t="s">
        <v>288</v>
      </c>
      <c r="B70" s="10" t="s">
        <v>287</v>
      </c>
      <c r="C70" s="10" t="s">
        <v>52</v>
      </c>
      <c r="D70" s="17" t="s">
        <v>60</v>
      </c>
      <c r="E70" s="18"/>
      <c r="F70" s="10"/>
      <c r="G70" s="18"/>
      <c r="H70" s="10"/>
      <c r="I70" s="18"/>
      <c r="J70" s="10"/>
      <c r="K70" s="18"/>
      <c r="L70" s="10"/>
      <c r="M70" s="18"/>
      <c r="N70" s="10"/>
      <c r="O70" s="18"/>
      <c r="P70" s="18"/>
      <c r="Q70" s="18"/>
      <c r="R70" s="18"/>
      <c r="S70" s="18"/>
      <c r="T70" s="18"/>
      <c r="U70" s="18"/>
      <c r="V70" s="18"/>
      <c r="W70" s="10" t="s">
        <v>520</v>
      </c>
      <c r="X70" s="10" t="s">
        <v>52</v>
      </c>
      <c r="Y70" s="2" t="s">
        <v>52</v>
      </c>
      <c r="Z70" s="2" t="s">
        <v>52</v>
      </c>
      <c r="AA70" s="19"/>
      <c r="AB70" s="2" t="s">
        <v>52</v>
      </c>
    </row>
    <row r="71" spans="1:28" ht="30" customHeight="1">
      <c r="A71" s="10" t="s">
        <v>291</v>
      </c>
      <c r="B71" s="10" t="s">
        <v>290</v>
      </c>
      <c r="C71" s="10" t="s">
        <v>52</v>
      </c>
      <c r="D71" s="17" t="s">
        <v>60</v>
      </c>
      <c r="E71" s="18"/>
      <c r="F71" s="10"/>
      <c r="G71" s="18"/>
      <c r="H71" s="10"/>
      <c r="I71" s="18"/>
      <c r="J71" s="10"/>
      <c r="K71" s="18"/>
      <c r="L71" s="10"/>
      <c r="M71" s="18"/>
      <c r="N71" s="10"/>
      <c r="O71" s="18"/>
      <c r="P71" s="18"/>
      <c r="Q71" s="18"/>
      <c r="R71" s="18"/>
      <c r="S71" s="18"/>
      <c r="T71" s="18"/>
      <c r="U71" s="18"/>
      <c r="V71" s="18"/>
      <c r="W71" s="10" t="s">
        <v>521</v>
      </c>
      <c r="X71" s="10" t="s">
        <v>52</v>
      </c>
      <c r="Y71" s="2" t="s">
        <v>52</v>
      </c>
      <c r="Z71" s="2" t="s">
        <v>52</v>
      </c>
      <c r="AA71" s="19"/>
      <c r="AB71" s="2" t="s">
        <v>52</v>
      </c>
    </row>
    <row r="72" spans="1:28" ht="30" customHeight="1">
      <c r="A72" s="10" t="s">
        <v>294</v>
      </c>
      <c r="B72" s="10" t="s">
        <v>293</v>
      </c>
      <c r="C72" s="10" t="s">
        <v>52</v>
      </c>
      <c r="D72" s="17" t="s">
        <v>60</v>
      </c>
      <c r="E72" s="18"/>
      <c r="F72" s="10"/>
      <c r="G72" s="18"/>
      <c r="H72" s="10"/>
      <c r="I72" s="18"/>
      <c r="J72" s="10"/>
      <c r="K72" s="18"/>
      <c r="L72" s="10"/>
      <c r="M72" s="18"/>
      <c r="N72" s="10"/>
      <c r="O72" s="18"/>
      <c r="P72" s="18"/>
      <c r="Q72" s="18"/>
      <c r="R72" s="18"/>
      <c r="S72" s="18"/>
      <c r="T72" s="18"/>
      <c r="U72" s="18"/>
      <c r="V72" s="18"/>
      <c r="W72" s="10" t="s">
        <v>522</v>
      </c>
      <c r="X72" s="10" t="s">
        <v>52</v>
      </c>
      <c r="Y72" s="2" t="s">
        <v>52</v>
      </c>
      <c r="Z72" s="2" t="s">
        <v>52</v>
      </c>
      <c r="AA72" s="19"/>
      <c r="AB72" s="2" t="s">
        <v>52</v>
      </c>
    </row>
    <row r="73" spans="1:28" ht="30" customHeight="1">
      <c r="A73" s="10" t="s">
        <v>297</v>
      </c>
      <c r="B73" s="10" t="s">
        <v>296</v>
      </c>
      <c r="C73" s="10" t="s">
        <v>52</v>
      </c>
      <c r="D73" s="17" t="s">
        <v>60</v>
      </c>
      <c r="E73" s="18"/>
      <c r="F73" s="10"/>
      <c r="G73" s="18"/>
      <c r="H73" s="10"/>
      <c r="I73" s="18"/>
      <c r="J73" s="10"/>
      <c r="K73" s="18"/>
      <c r="L73" s="10"/>
      <c r="M73" s="18"/>
      <c r="N73" s="10"/>
      <c r="O73" s="18"/>
      <c r="P73" s="18"/>
      <c r="Q73" s="18"/>
      <c r="R73" s="18"/>
      <c r="S73" s="18"/>
      <c r="T73" s="18"/>
      <c r="U73" s="18"/>
      <c r="V73" s="18"/>
      <c r="W73" s="10" t="s">
        <v>523</v>
      </c>
      <c r="X73" s="10" t="s">
        <v>52</v>
      </c>
      <c r="Y73" s="2" t="s">
        <v>52</v>
      </c>
      <c r="Z73" s="2" t="s">
        <v>52</v>
      </c>
      <c r="AA73" s="19"/>
      <c r="AB73" s="2" t="s">
        <v>52</v>
      </c>
    </row>
    <row r="74" spans="1:28" ht="30" customHeight="1">
      <c r="A74" s="10" t="s">
        <v>303</v>
      </c>
      <c r="B74" s="10" t="s">
        <v>301</v>
      </c>
      <c r="C74" s="10" t="s">
        <v>302</v>
      </c>
      <c r="D74" s="17" t="s">
        <v>60</v>
      </c>
      <c r="E74" s="18"/>
      <c r="F74" s="10"/>
      <c r="G74" s="18"/>
      <c r="H74" s="10"/>
      <c r="I74" s="18"/>
      <c r="J74" s="10"/>
      <c r="K74" s="18"/>
      <c r="L74" s="10"/>
      <c r="M74" s="18"/>
      <c r="N74" s="10"/>
      <c r="O74" s="18"/>
      <c r="P74" s="18"/>
      <c r="Q74" s="18"/>
      <c r="R74" s="18"/>
      <c r="S74" s="18"/>
      <c r="T74" s="18"/>
      <c r="U74" s="18"/>
      <c r="V74" s="18"/>
      <c r="W74" s="10" t="s">
        <v>524</v>
      </c>
      <c r="X74" s="10" t="s">
        <v>52</v>
      </c>
      <c r="Y74" s="2" t="s">
        <v>52</v>
      </c>
      <c r="Z74" s="2" t="s">
        <v>52</v>
      </c>
      <c r="AA74" s="19"/>
      <c r="AB74" s="2" t="s">
        <v>52</v>
      </c>
    </row>
    <row r="75" spans="1:28" ht="30" customHeight="1">
      <c r="A75" s="10" t="s">
        <v>306</v>
      </c>
      <c r="B75" s="10" t="s">
        <v>305</v>
      </c>
      <c r="C75" s="10" t="s">
        <v>52</v>
      </c>
      <c r="D75" s="17" t="s">
        <v>83</v>
      </c>
      <c r="E75" s="18"/>
      <c r="F75" s="10"/>
      <c r="G75" s="18"/>
      <c r="H75" s="10"/>
      <c r="I75" s="18"/>
      <c r="J75" s="10"/>
      <c r="K75" s="18"/>
      <c r="L75" s="10"/>
      <c r="M75" s="18"/>
      <c r="N75" s="10"/>
      <c r="O75" s="18"/>
      <c r="P75" s="18"/>
      <c r="Q75" s="18"/>
      <c r="R75" s="18"/>
      <c r="S75" s="18"/>
      <c r="T75" s="18"/>
      <c r="U75" s="18"/>
      <c r="V75" s="18"/>
      <c r="W75" s="10" t="s">
        <v>525</v>
      </c>
      <c r="X75" s="10" t="s">
        <v>52</v>
      </c>
      <c r="Y75" s="2" t="s">
        <v>52</v>
      </c>
      <c r="Z75" s="2" t="s">
        <v>52</v>
      </c>
      <c r="AA75" s="19"/>
      <c r="AB75" s="2" t="s">
        <v>52</v>
      </c>
    </row>
    <row r="76" spans="1:28" ht="30" customHeight="1">
      <c r="A76" s="10" t="s">
        <v>309</v>
      </c>
      <c r="B76" s="10" t="s">
        <v>308</v>
      </c>
      <c r="C76" s="10" t="s">
        <v>52</v>
      </c>
      <c r="D76" s="17" t="s">
        <v>83</v>
      </c>
      <c r="E76" s="18"/>
      <c r="F76" s="10"/>
      <c r="G76" s="18"/>
      <c r="H76" s="10"/>
      <c r="I76" s="18"/>
      <c r="J76" s="10"/>
      <c r="K76" s="18"/>
      <c r="L76" s="10"/>
      <c r="M76" s="18"/>
      <c r="N76" s="10"/>
      <c r="O76" s="18"/>
      <c r="P76" s="18"/>
      <c r="Q76" s="18"/>
      <c r="R76" s="18"/>
      <c r="S76" s="18"/>
      <c r="T76" s="18"/>
      <c r="U76" s="18"/>
      <c r="V76" s="18"/>
      <c r="W76" s="10" t="s">
        <v>526</v>
      </c>
      <c r="X76" s="10" t="s">
        <v>52</v>
      </c>
      <c r="Y76" s="2" t="s">
        <v>52</v>
      </c>
      <c r="Z76" s="2" t="s">
        <v>52</v>
      </c>
      <c r="AA76" s="19"/>
      <c r="AB76" s="2" t="s">
        <v>52</v>
      </c>
    </row>
    <row r="77" spans="1:28" ht="30" customHeight="1">
      <c r="A77" s="10" t="s">
        <v>312</v>
      </c>
      <c r="B77" s="10" t="s">
        <v>311</v>
      </c>
      <c r="C77" s="10" t="s">
        <v>52</v>
      </c>
      <c r="D77" s="17" t="s">
        <v>83</v>
      </c>
      <c r="E77" s="18"/>
      <c r="F77" s="10"/>
      <c r="G77" s="18"/>
      <c r="H77" s="10"/>
      <c r="I77" s="18"/>
      <c r="J77" s="10"/>
      <c r="K77" s="18"/>
      <c r="L77" s="10"/>
      <c r="M77" s="18"/>
      <c r="N77" s="10"/>
      <c r="O77" s="18"/>
      <c r="P77" s="18"/>
      <c r="Q77" s="18"/>
      <c r="R77" s="18"/>
      <c r="S77" s="18"/>
      <c r="T77" s="18"/>
      <c r="U77" s="18"/>
      <c r="V77" s="18"/>
      <c r="W77" s="10" t="s">
        <v>527</v>
      </c>
      <c r="X77" s="10" t="s">
        <v>52</v>
      </c>
      <c r="Y77" s="2" t="s">
        <v>52</v>
      </c>
      <c r="Z77" s="2" t="s">
        <v>52</v>
      </c>
      <c r="AA77" s="19"/>
      <c r="AB77" s="2" t="s">
        <v>52</v>
      </c>
    </row>
    <row r="78" spans="1:28" ht="30" customHeight="1">
      <c r="A78" s="10" t="s">
        <v>315</v>
      </c>
      <c r="B78" s="10" t="s">
        <v>314</v>
      </c>
      <c r="C78" s="10" t="s">
        <v>52</v>
      </c>
      <c r="D78" s="17" t="s">
        <v>83</v>
      </c>
      <c r="E78" s="18"/>
      <c r="F78" s="10"/>
      <c r="G78" s="18"/>
      <c r="H78" s="10"/>
      <c r="I78" s="18"/>
      <c r="J78" s="10"/>
      <c r="K78" s="18"/>
      <c r="L78" s="10"/>
      <c r="M78" s="18"/>
      <c r="N78" s="10"/>
      <c r="O78" s="18"/>
      <c r="P78" s="18"/>
      <c r="Q78" s="18"/>
      <c r="R78" s="18"/>
      <c r="S78" s="18"/>
      <c r="T78" s="18"/>
      <c r="U78" s="18"/>
      <c r="V78" s="18"/>
      <c r="W78" s="10" t="s">
        <v>528</v>
      </c>
      <c r="X78" s="10" t="s">
        <v>52</v>
      </c>
      <c r="Y78" s="2" t="s">
        <v>52</v>
      </c>
      <c r="Z78" s="2" t="s">
        <v>52</v>
      </c>
      <c r="AA78" s="19"/>
      <c r="AB78" s="2" t="s">
        <v>52</v>
      </c>
    </row>
    <row r="79" spans="1:28" ht="30" customHeight="1">
      <c r="A79" s="10" t="s">
        <v>318</v>
      </c>
      <c r="B79" s="10" t="s">
        <v>317</v>
      </c>
      <c r="C79" s="10" t="s">
        <v>52</v>
      </c>
      <c r="D79" s="17" t="s">
        <v>83</v>
      </c>
      <c r="E79" s="18"/>
      <c r="F79" s="10"/>
      <c r="G79" s="18"/>
      <c r="H79" s="10"/>
      <c r="I79" s="18"/>
      <c r="J79" s="10"/>
      <c r="K79" s="18"/>
      <c r="L79" s="10"/>
      <c r="M79" s="18"/>
      <c r="N79" s="10"/>
      <c r="O79" s="18"/>
      <c r="P79" s="18"/>
      <c r="Q79" s="18"/>
      <c r="R79" s="18"/>
      <c r="S79" s="18"/>
      <c r="T79" s="18"/>
      <c r="U79" s="18"/>
      <c r="V79" s="18"/>
      <c r="W79" s="10" t="s">
        <v>529</v>
      </c>
      <c r="X79" s="10" t="s">
        <v>52</v>
      </c>
      <c r="Y79" s="2" t="s">
        <v>52</v>
      </c>
      <c r="Z79" s="2" t="s">
        <v>52</v>
      </c>
      <c r="AA79" s="19"/>
      <c r="AB79" s="2" t="s">
        <v>52</v>
      </c>
    </row>
    <row r="80" spans="1:28" ht="30" customHeight="1">
      <c r="A80" s="10" t="s">
        <v>324</v>
      </c>
      <c r="B80" s="10" t="s">
        <v>322</v>
      </c>
      <c r="C80" s="10" t="s">
        <v>52</v>
      </c>
      <c r="D80" s="17" t="s">
        <v>323</v>
      </c>
      <c r="E80" s="18"/>
      <c r="F80" s="10"/>
      <c r="G80" s="18"/>
      <c r="H80" s="10"/>
      <c r="I80" s="18"/>
      <c r="J80" s="10"/>
      <c r="K80" s="18"/>
      <c r="L80" s="10"/>
      <c r="M80" s="18"/>
      <c r="N80" s="10"/>
      <c r="O80" s="18"/>
      <c r="P80" s="18"/>
      <c r="Q80" s="18"/>
      <c r="R80" s="18"/>
      <c r="S80" s="18"/>
      <c r="T80" s="18"/>
      <c r="U80" s="18"/>
      <c r="V80" s="18"/>
      <c r="W80" s="10" t="s">
        <v>530</v>
      </c>
      <c r="X80" s="10" t="s">
        <v>52</v>
      </c>
      <c r="Y80" s="2" t="s">
        <v>52</v>
      </c>
      <c r="Z80" s="2" t="s">
        <v>52</v>
      </c>
      <c r="AA80" s="19"/>
      <c r="AB80" s="2" t="s">
        <v>52</v>
      </c>
    </row>
    <row r="81" spans="1:28" ht="30" customHeight="1">
      <c r="A81" s="10" t="s">
        <v>327</v>
      </c>
      <c r="B81" s="10" t="s">
        <v>326</v>
      </c>
      <c r="C81" s="10" t="s">
        <v>52</v>
      </c>
      <c r="D81" s="17" t="s">
        <v>83</v>
      </c>
      <c r="E81" s="18"/>
      <c r="F81" s="10"/>
      <c r="G81" s="18"/>
      <c r="H81" s="10"/>
      <c r="I81" s="18"/>
      <c r="J81" s="10"/>
      <c r="K81" s="18"/>
      <c r="L81" s="10"/>
      <c r="M81" s="18"/>
      <c r="N81" s="10"/>
      <c r="O81" s="18"/>
      <c r="P81" s="18"/>
      <c r="Q81" s="18"/>
      <c r="R81" s="18"/>
      <c r="S81" s="18"/>
      <c r="T81" s="18"/>
      <c r="U81" s="18"/>
      <c r="V81" s="18"/>
      <c r="W81" s="10" t="s">
        <v>531</v>
      </c>
      <c r="X81" s="10" t="s">
        <v>52</v>
      </c>
      <c r="Y81" s="2" t="s">
        <v>52</v>
      </c>
      <c r="Z81" s="2" t="s">
        <v>52</v>
      </c>
      <c r="AA81" s="19"/>
      <c r="AB81" s="2" t="s">
        <v>52</v>
      </c>
    </row>
    <row r="82" spans="1:28" ht="30" customHeight="1">
      <c r="A82" s="10" t="s">
        <v>332</v>
      </c>
      <c r="B82" s="10" t="s">
        <v>331</v>
      </c>
      <c r="C82" s="10" t="s">
        <v>52</v>
      </c>
      <c r="D82" s="17" t="s">
        <v>83</v>
      </c>
      <c r="E82" s="18"/>
      <c r="F82" s="10"/>
      <c r="G82" s="18"/>
      <c r="H82" s="10"/>
      <c r="I82" s="18"/>
      <c r="J82" s="10"/>
      <c r="K82" s="18"/>
      <c r="L82" s="10"/>
      <c r="M82" s="18"/>
      <c r="N82" s="10"/>
      <c r="O82" s="18"/>
      <c r="P82" s="18"/>
      <c r="Q82" s="18"/>
      <c r="R82" s="18"/>
      <c r="S82" s="18"/>
      <c r="T82" s="18"/>
      <c r="U82" s="18"/>
      <c r="V82" s="18"/>
      <c r="W82" s="10" t="s">
        <v>532</v>
      </c>
      <c r="X82" s="10" t="s">
        <v>52</v>
      </c>
      <c r="Y82" s="2" t="s">
        <v>52</v>
      </c>
      <c r="Z82" s="2" t="s">
        <v>52</v>
      </c>
      <c r="AA82" s="19"/>
      <c r="AB82" s="2" t="s">
        <v>52</v>
      </c>
    </row>
    <row r="83" spans="1:28" ht="30" customHeight="1">
      <c r="A83" s="10" t="s">
        <v>350</v>
      </c>
      <c r="B83" s="10" t="s">
        <v>348</v>
      </c>
      <c r="C83" s="10" t="s">
        <v>52</v>
      </c>
      <c r="D83" s="17" t="s">
        <v>349</v>
      </c>
      <c r="E83" s="18"/>
      <c r="F83" s="10"/>
      <c r="G83" s="18"/>
      <c r="H83" s="10"/>
      <c r="I83" s="18"/>
      <c r="J83" s="10"/>
      <c r="K83" s="18"/>
      <c r="L83" s="10"/>
      <c r="M83" s="18"/>
      <c r="N83" s="10"/>
      <c r="O83" s="18"/>
      <c r="P83" s="18"/>
      <c r="Q83" s="18"/>
      <c r="R83" s="18"/>
      <c r="S83" s="18"/>
      <c r="T83" s="18"/>
      <c r="U83" s="18"/>
      <c r="V83" s="18"/>
      <c r="W83" s="10" t="s">
        <v>533</v>
      </c>
      <c r="X83" s="10" t="s">
        <v>52</v>
      </c>
      <c r="Y83" s="2" t="s">
        <v>534</v>
      </c>
      <c r="Z83" s="2" t="s">
        <v>52</v>
      </c>
      <c r="AA83" s="19"/>
      <c r="AB83" s="2" t="s">
        <v>52</v>
      </c>
    </row>
    <row r="84" spans="1:28" ht="30" customHeight="1">
      <c r="A84" s="10" t="s">
        <v>353</v>
      </c>
      <c r="B84" s="10" t="s">
        <v>352</v>
      </c>
      <c r="C84" s="10" t="s">
        <v>52</v>
      </c>
      <c r="D84" s="17" t="s">
        <v>349</v>
      </c>
      <c r="E84" s="18"/>
      <c r="F84" s="10"/>
      <c r="G84" s="18"/>
      <c r="H84" s="10"/>
      <c r="I84" s="18"/>
      <c r="J84" s="10"/>
      <c r="K84" s="18"/>
      <c r="L84" s="10"/>
      <c r="M84" s="18"/>
      <c r="N84" s="10"/>
      <c r="O84" s="18"/>
      <c r="P84" s="18"/>
      <c r="Q84" s="18"/>
      <c r="R84" s="18"/>
      <c r="S84" s="18"/>
      <c r="T84" s="18"/>
      <c r="U84" s="18"/>
      <c r="V84" s="18"/>
      <c r="W84" s="10" t="s">
        <v>535</v>
      </c>
      <c r="X84" s="10" t="s">
        <v>52</v>
      </c>
      <c r="Y84" s="2" t="s">
        <v>534</v>
      </c>
      <c r="Z84" s="2" t="s">
        <v>52</v>
      </c>
      <c r="AA84" s="19"/>
      <c r="AB84" s="2" t="s">
        <v>52</v>
      </c>
    </row>
    <row r="85" spans="1:28" ht="30" customHeight="1">
      <c r="A85" s="10" t="s">
        <v>356</v>
      </c>
      <c r="B85" s="10" t="s">
        <v>355</v>
      </c>
      <c r="C85" s="10" t="s">
        <v>52</v>
      </c>
      <c r="D85" s="17" t="s">
        <v>349</v>
      </c>
      <c r="E85" s="18"/>
      <c r="F85" s="10"/>
      <c r="G85" s="18"/>
      <c r="H85" s="10"/>
      <c r="I85" s="18"/>
      <c r="J85" s="10"/>
      <c r="K85" s="18"/>
      <c r="L85" s="10"/>
      <c r="M85" s="18"/>
      <c r="N85" s="10"/>
      <c r="O85" s="18"/>
      <c r="P85" s="18"/>
      <c r="Q85" s="18"/>
      <c r="R85" s="18"/>
      <c r="S85" s="18"/>
      <c r="T85" s="18"/>
      <c r="U85" s="18"/>
      <c r="V85" s="18"/>
      <c r="W85" s="10" t="s">
        <v>536</v>
      </c>
      <c r="X85" s="10" t="s">
        <v>52</v>
      </c>
      <c r="Y85" s="2" t="s">
        <v>534</v>
      </c>
      <c r="Z85" s="2" t="s">
        <v>52</v>
      </c>
      <c r="AA85" s="19"/>
      <c r="AB85" s="2" t="s">
        <v>52</v>
      </c>
    </row>
    <row r="86" spans="1:28" ht="30" customHeight="1">
      <c r="A86" s="10" t="s">
        <v>364</v>
      </c>
      <c r="B86" s="10" t="s">
        <v>363</v>
      </c>
      <c r="C86" s="10" t="s">
        <v>52</v>
      </c>
      <c r="D86" s="17" t="s">
        <v>335</v>
      </c>
      <c r="E86" s="18"/>
      <c r="F86" s="10"/>
      <c r="G86" s="18"/>
      <c r="H86" s="10"/>
      <c r="I86" s="18"/>
      <c r="J86" s="10"/>
      <c r="K86" s="18"/>
      <c r="L86" s="10"/>
      <c r="M86" s="18"/>
      <c r="N86" s="10"/>
      <c r="O86" s="18"/>
      <c r="P86" s="18"/>
      <c r="Q86" s="18"/>
      <c r="R86" s="18"/>
      <c r="S86" s="18"/>
      <c r="T86" s="18"/>
      <c r="U86" s="18"/>
      <c r="V86" s="18"/>
      <c r="W86" s="10" t="s">
        <v>537</v>
      </c>
      <c r="X86" s="10" t="s">
        <v>52</v>
      </c>
      <c r="Y86" s="2" t="s">
        <v>534</v>
      </c>
      <c r="Z86" s="2" t="s">
        <v>52</v>
      </c>
      <c r="AA86" s="19"/>
      <c r="AB86" s="2" t="s">
        <v>52</v>
      </c>
    </row>
    <row r="87" spans="1:28" ht="30" customHeight="1">
      <c r="A87" s="10" t="s">
        <v>367</v>
      </c>
      <c r="B87" s="10" t="s">
        <v>366</v>
      </c>
      <c r="C87" s="10" t="s">
        <v>52</v>
      </c>
      <c r="D87" s="17" t="s">
        <v>335</v>
      </c>
      <c r="E87" s="18"/>
      <c r="F87" s="10"/>
      <c r="G87" s="18"/>
      <c r="H87" s="10"/>
      <c r="I87" s="18"/>
      <c r="J87" s="10"/>
      <c r="K87" s="18"/>
      <c r="L87" s="10"/>
      <c r="M87" s="18"/>
      <c r="N87" s="10"/>
      <c r="O87" s="18"/>
      <c r="P87" s="18"/>
      <c r="Q87" s="18"/>
      <c r="R87" s="18"/>
      <c r="S87" s="18"/>
      <c r="T87" s="18"/>
      <c r="U87" s="18"/>
      <c r="V87" s="18"/>
      <c r="W87" s="10" t="s">
        <v>538</v>
      </c>
      <c r="X87" s="10" t="s">
        <v>52</v>
      </c>
      <c r="Y87" s="2" t="s">
        <v>534</v>
      </c>
      <c r="Z87" s="2" t="s">
        <v>52</v>
      </c>
      <c r="AA87" s="19"/>
      <c r="AB87" s="2" t="s">
        <v>52</v>
      </c>
    </row>
    <row r="88" spans="1:28" ht="30" customHeight="1">
      <c r="A88" s="10" t="s">
        <v>373</v>
      </c>
      <c r="B88" s="10" t="s">
        <v>371</v>
      </c>
      <c r="C88" s="10" t="s">
        <v>372</v>
      </c>
      <c r="D88" s="17" t="s">
        <v>83</v>
      </c>
      <c r="E88" s="18"/>
      <c r="F88" s="10"/>
      <c r="G88" s="18"/>
      <c r="H88" s="10"/>
      <c r="I88" s="18"/>
      <c r="J88" s="10"/>
      <c r="K88" s="18"/>
      <c r="L88" s="10"/>
      <c r="M88" s="18"/>
      <c r="N88" s="10"/>
      <c r="O88" s="18"/>
      <c r="P88" s="18"/>
      <c r="Q88" s="18"/>
      <c r="R88" s="18"/>
      <c r="S88" s="18"/>
      <c r="T88" s="18"/>
      <c r="U88" s="18"/>
      <c r="V88" s="18"/>
      <c r="W88" s="10" t="s">
        <v>539</v>
      </c>
      <c r="X88" s="10" t="s">
        <v>52</v>
      </c>
      <c r="Y88" s="2" t="s">
        <v>52</v>
      </c>
      <c r="Z88" s="2" t="s">
        <v>52</v>
      </c>
      <c r="AA88" s="19"/>
      <c r="AB88" s="2" t="s">
        <v>52</v>
      </c>
    </row>
    <row r="89" spans="1:28" ht="30" customHeight="1">
      <c r="A89" s="10" t="s">
        <v>378</v>
      </c>
      <c r="B89" s="10" t="s">
        <v>377</v>
      </c>
      <c r="C89" s="10" t="s">
        <v>52</v>
      </c>
      <c r="D89" s="17" t="s">
        <v>83</v>
      </c>
      <c r="E89" s="18"/>
      <c r="F89" s="10"/>
      <c r="G89" s="18"/>
      <c r="H89" s="10"/>
      <c r="I89" s="18"/>
      <c r="J89" s="10"/>
      <c r="K89" s="18"/>
      <c r="L89" s="10"/>
      <c r="M89" s="18"/>
      <c r="N89" s="10"/>
      <c r="O89" s="18"/>
      <c r="P89" s="18"/>
      <c r="Q89" s="18"/>
      <c r="R89" s="18"/>
      <c r="S89" s="18"/>
      <c r="T89" s="18"/>
      <c r="U89" s="18"/>
      <c r="V89" s="18"/>
      <c r="W89" s="10" t="s">
        <v>540</v>
      </c>
      <c r="X89" s="10" t="s">
        <v>52</v>
      </c>
      <c r="Y89" s="2" t="s">
        <v>52</v>
      </c>
      <c r="Z89" s="2" t="s">
        <v>52</v>
      </c>
      <c r="AA89" s="19"/>
      <c r="AB89" s="2" t="s">
        <v>52</v>
      </c>
    </row>
    <row r="90" spans="1:28" ht="30" customHeight="1">
      <c r="A90" s="10" t="s">
        <v>383</v>
      </c>
      <c r="B90" s="10" t="s">
        <v>382</v>
      </c>
      <c r="C90" s="10" t="s">
        <v>52</v>
      </c>
      <c r="D90" s="17" t="s">
        <v>83</v>
      </c>
      <c r="E90" s="18"/>
      <c r="F90" s="10"/>
      <c r="G90" s="18"/>
      <c r="H90" s="10"/>
      <c r="I90" s="18"/>
      <c r="J90" s="10"/>
      <c r="K90" s="18"/>
      <c r="L90" s="10"/>
      <c r="M90" s="18"/>
      <c r="N90" s="10"/>
      <c r="O90" s="18"/>
      <c r="P90" s="18"/>
      <c r="Q90" s="18"/>
      <c r="R90" s="18"/>
      <c r="S90" s="18"/>
      <c r="T90" s="18"/>
      <c r="U90" s="18"/>
      <c r="V90" s="18"/>
      <c r="W90" s="10" t="s">
        <v>541</v>
      </c>
      <c r="X90" s="10" t="s">
        <v>52</v>
      </c>
      <c r="Y90" s="2" t="s">
        <v>534</v>
      </c>
      <c r="Z90" s="2" t="s">
        <v>52</v>
      </c>
      <c r="AA90" s="19"/>
      <c r="AB90" s="2" t="s">
        <v>52</v>
      </c>
    </row>
    <row r="91" spans="1:28" ht="30" customHeight="1">
      <c r="A91" s="10" t="s">
        <v>386</v>
      </c>
      <c r="B91" s="10" t="s">
        <v>385</v>
      </c>
      <c r="C91" s="10" t="s">
        <v>52</v>
      </c>
      <c r="D91" s="17" t="s">
        <v>335</v>
      </c>
      <c r="E91" s="18"/>
      <c r="F91" s="10"/>
      <c r="G91" s="18"/>
      <c r="H91" s="10"/>
      <c r="I91" s="18"/>
      <c r="J91" s="10"/>
      <c r="K91" s="18"/>
      <c r="L91" s="10"/>
      <c r="M91" s="18"/>
      <c r="N91" s="10"/>
      <c r="O91" s="18"/>
      <c r="P91" s="18"/>
      <c r="Q91" s="18"/>
      <c r="R91" s="18"/>
      <c r="S91" s="18"/>
      <c r="T91" s="18"/>
      <c r="U91" s="18"/>
      <c r="V91" s="18"/>
      <c r="W91" s="10" t="s">
        <v>542</v>
      </c>
      <c r="X91" s="10" t="s">
        <v>52</v>
      </c>
      <c r="Y91" s="2" t="s">
        <v>534</v>
      </c>
      <c r="Z91" s="2" t="s">
        <v>52</v>
      </c>
      <c r="AA91" s="19"/>
      <c r="AB91" s="2" t="s">
        <v>52</v>
      </c>
    </row>
    <row r="92" spans="1:28" ht="30" customHeight="1">
      <c r="A92" s="10" t="s">
        <v>398</v>
      </c>
      <c r="B92" s="10" t="s">
        <v>397</v>
      </c>
      <c r="C92" s="10" t="s">
        <v>52</v>
      </c>
      <c r="D92" s="17" t="s">
        <v>60</v>
      </c>
      <c r="E92" s="18"/>
      <c r="F92" s="10"/>
      <c r="G92" s="18"/>
      <c r="H92" s="10"/>
      <c r="I92" s="18"/>
      <c r="J92" s="10"/>
      <c r="K92" s="18"/>
      <c r="L92" s="10"/>
      <c r="M92" s="18"/>
      <c r="N92" s="10"/>
      <c r="O92" s="18"/>
      <c r="P92" s="18"/>
      <c r="Q92" s="18"/>
      <c r="R92" s="18"/>
      <c r="S92" s="18"/>
      <c r="T92" s="18"/>
      <c r="U92" s="18"/>
      <c r="V92" s="18"/>
      <c r="W92" s="10" t="s">
        <v>543</v>
      </c>
      <c r="X92" s="10" t="s">
        <v>52</v>
      </c>
      <c r="Y92" s="2" t="s">
        <v>52</v>
      </c>
      <c r="Z92" s="2" t="s">
        <v>52</v>
      </c>
      <c r="AA92" s="19"/>
      <c r="AB92" s="2" t="s">
        <v>52</v>
      </c>
    </row>
    <row r="93" spans="1:28" ht="30" customHeight="1">
      <c r="A93" s="10" t="s">
        <v>401</v>
      </c>
      <c r="B93" s="10" t="s">
        <v>400</v>
      </c>
      <c r="C93" s="10" t="s">
        <v>52</v>
      </c>
      <c r="D93" s="17" t="s">
        <v>83</v>
      </c>
      <c r="E93" s="18"/>
      <c r="F93" s="10"/>
      <c r="G93" s="18"/>
      <c r="H93" s="10"/>
      <c r="I93" s="18"/>
      <c r="J93" s="10"/>
      <c r="K93" s="18"/>
      <c r="L93" s="10"/>
      <c r="M93" s="18"/>
      <c r="N93" s="10"/>
      <c r="O93" s="18"/>
      <c r="P93" s="18"/>
      <c r="Q93" s="18"/>
      <c r="R93" s="18"/>
      <c r="S93" s="18"/>
      <c r="T93" s="18"/>
      <c r="U93" s="18"/>
      <c r="V93" s="18"/>
      <c r="W93" s="10" t="s">
        <v>544</v>
      </c>
      <c r="X93" s="10" t="s">
        <v>52</v>
      </c>
      <c r="Y93" s="2" t="s">
        <v>52</v>
      </c>
      <c r="Z93" s="2" t="s">
        <v>52</v>
      </c>
      <c r="AA93" s="19"/>
      <c r="AB93" s="2" t="s">
        <v>52</v>
      </c>
    </row>
    <row r="94" spans="1:28" ht="30" customHeight="1">
      <c r="A94" s="10" t="s">
        <v>404</v>
      </c>
      <c r="B94" s="10" t="s">
        <v>403</v>
      </c>
      <c r="C94" s="10" t="s">
        <v>52</v>
      </c>
      <c r="D94" s="17" t="s">
        <v>83</v>
      </c>
      <c r="E94" s="18"/>
      <c r="F94" s="10"/>
      <c r="G94" s="18"/>
      <c r="H94" s="10"/>
      <c r="I94" s="18"/>
      <c r="J94" s="10"/>
      <c r="K94" s="18"/>
      <c r="L94" s="10"/>
      <c r="M94" s="18"/>
      <c r="N94" s="10"/>
      <c r="O94" s="18"/>
      <c r="P94" s="18"/>
      <c r="Q94" s="18"/>
      <c r="R94" s="18"/>
      <c r="S94" s="18"/>
      <c r="T94" s="18"/>
      <c r="U94" s="18"/>
      <c r="V94" s="18"/>
      <c r="W94" s="10" t="s">
        <v>545</v>
      </c>
      <c r="X94" s="10" t="s">
        <v>52</v>
      </c>
      <c r="Y94" s="2" t="s">
        <v>52</v>
      </c>
      <c r="Z94" s="2" t="s">
        <v>52</v>
      </c>
      <c r="AA94" s="19"/>
      <c r="AB94" s="2" t="s">
        <v>52</v>
      </c>
    </row>
    <row r="95" spans="1:28" ht="30" customHeight="1">
      <c r="A95" s="10" t="s">
        <v>410</v>
      </c>
      <c r="B95" s="10" t="s">
        <v>409</v>
      </c>
      <c r="C95" s="10" t="s">
        <v>52</v>
      </c>
      <c r="D95" s="17" t="s">
        <v>335</v>
      </c>
      <c r="E95" s="18"/>
      <c r="F95" s="10"/>
      <c r="G95" s="18"/>
      <c r="H95" s="10"/>
      <c r="I95" s="18"/>
      <c r="J95" s="10"/>
      <c r="K95" s="18"/>
      <c r="L95" s="10"/>
      <c r="M95" s="18"/>
      <c r="N95" s="10"/>
      <c r="O95" s="18"/>
      <c r="P95" s="18"/>
      <c r="Q95" s="18"/>
      <c r="R95" s="18"/>
      <c r="S95" s="18"/>
      <c r="T95" s="18"/>
      <c r="U95" s="18"/>
      <c r="V95" s="18"/>
      <c r="W95" s="10" t="s">
        <v>546</v>
      </c>
      <c r="X95" s="10" t="s">
        <v>52</v>
      </c>
      <c r="Y95" s="2" t="s">
        <v>534</v>
      </c>
      <c r="Z95" s="2" t="s">
        <v>52</v>
      </c>
      <c r="AA95" s="19"/>
      <c r="AB95" s="2" t="s">
        <v>52</v>
      </c>
    </row>
    <row r="96" spans="1:28" ht="30" customHeight="1">
      <c r="A96" s="10" t="s">
        <v>414</v>
      </c>
      <c r="B96" s="10" t="s">
        <v>382</v>
      </c>
      <c r="C96" s="10" t="s">
        <v>52</v>
      </c>
      <c r="D96" s="17" t="s">
        <v>83</v>
      </c>
      <c r="E96" s="18"/>
      <c r="F96" s="10"/>
      <c r="G96" s="18"/>
      <c r="H96" s="10"/>
      <c r="I96" s="18"/>
      <c r="J96" s="10"/>
      <c r="K96" s="18"/>
      <c r="L96" s="10"/>
      <c r="M96" s="18"/>
      <c r="N96" s="10"/>
      <c r="O96" s="18"/>
      <c r="P96" s="18"/>
      <c r="Q96" s="18"/>
      <c r="R96" s="18"/>
      <c r="S96" s="18"/>
      <c r="T96" s="18"/>
      <c r="U96" s="18"/>
      <c r="V96" s="18"/>
      <c r="W96" s="10" t="s">
        <v>547</v>
      </c>
      <c r="X96" s="10" t="s">
        <v>52</v>
      </c>
      <c r="Y96" s="2" t="s">
        <v>534</v>
      </c>
      <c r="Z96" s="2" t="s">
        <v>52</v>
      </c>
      <c r="AA96" s="19"/>
      <c r="AB96" s="2" t="s">
        <v>52</v>
      </c>
    </row>
    <row r="97" spans="1:28" ht="30" customHeight="1">
      <c r="A97" s="10" t="s">
        <v>417</v>
      </c>
      <c r="B97" s="10" t="s">
        <v>416</v>
      </c>
      <c r="C97" s="10" t="s">
        <v>52</v>
      </c>
      <c r="D97" s="17" t="s">
        <v>83</v>
      </c>
      <c r="E97" s="18"/>
      <c r="F97" s="10"/>
      <c r="G97" s="18"/>
      <c r="H97" s="10"/>
      <c r="I97" s="18"/>
      <c r="J97" s="10"/>
      <c r="K97" s="18"/>
      <c r="L97" s="10"/>
      <c r="M97" s="18"/>
      <c r="N97" s="10"/>
      <c r="O97" s="18"/>
      <c r="P97" s="18"/>
      <c r="Q97" s="18"/>
      <c r="R97" s="18"/>
      <c r="S97" s="18"/>
      <c r="T97" s="18"/>
      <c r="U97" s="18"/>
      <c r="V97" s="18"/>
      <c r="W97" s="10" t="s">
        <v>548</v>
      </c>
      <c r="X97" s="10" t="s">
        <v>52</v>
      </c>
      <c r="Y97" s="2" t="s">
        <v>52</v>
      </c>
      <c r="Z97" s="2" t="s">
        <v>52</v>
      </c>
      <c r="AA97" s="19"/>
      <c r="AB97" s="2" t="s">
        <v>52</v>
      </c>
    </row>
    <row r="98" spans="1:28" ht="30" customHeight="1">
      <c r="A98" s="10" t="s">
        <v>420</v>
      </c>
      <c r="B98" s="10" t="s">
        <v>419</v>
      </c>
      <c r="C98" s="10" t="s">
        <v>52</v>
      </c>
      <c r="D98" s="17" t="s">
        <v>335</v>
      </c>
      <c r="E98" s="18"/>
      <c r="F98" s="10"/>
      <c r="G98" s="18"/>
      <c r="H98" s="10"/>
      <c r="I98" s="18"/>
      <c r="J98" s="10"/>
      <c r="K98" s="18"/>
      <c r="L98" s="10"/>
      <c r="M98" s="18"/>
      <c r="N98" s="10"/>
      <c r="O98" s="18"/>
      <c r="P98" s="18"/>
      <c r="Q98" s="18"/>
      <c r="R98" s="18"/>
      <c r="S98" s="18"/>
      <c r="T98" s="18"/>
      <c r="U98" s="18"/>
      <c r="V98" s="18"/>
      <c r="W98" s="10" t="s">
        <v>549</v>
      </c>
      <c r="X98" s="10" t="s">
        <v>52</v>
      </c>
      <c r="Y98" s="2" t="s">
        <v>534</v>
      </c>
      <c r="Z98" s="2" t="s">
        <v>52</v>
      </c>
      <c r="AA98" s="19"/>
      <c r="AB98" s="2" t="s">
        <v>52</v>
      </c>
    </row>
    <row r="99" spans="1:28" ht="30" customHeight="1">
      <c r="A99" s="10" t="s">
        <v>425</v>
      </c>
      <c r="B99" s="10" t="s">
        <v>424</v>
      </c>
      <c r="C99" s="10" t="s">
        <v>52</v>
      </c>
      <c r="D99" s="17" t="s">
        <v>83</v>
      </c>
      <c r="E99" s="18"/>
      <c r="F99" s="10"/>
      <c r="G99" s="18"/>
      <c r="H99" s="10"/>
      <c r="I99" s="18"/>
      <c r="J99" s="10"/>
      <c r="K99" s="18"/>
      <c r="L99" s="10"/>
      <c r="M99" s="18"/>
      <c r="N99" s="10"/>
      <c r="O99" s="18"/>
      <c r="P99" s="18"/>
      <c r="Q99" s="18"/>
      <c r="R99" s="18"/>
      <c r="S99" s="18"/>
      <c r="T99" s="18"/>
      <c r="U99" s="18"/>
      <c r="V99" s="18"/>
      <c r="W99" s="10" t="s">
        <v>550</v>
      </c>
      <c r="X99" s="10" t="s">
        <v>52</v>
      </c>
      <c r="Y99" s="2" t="s">
        <v>52</v>
      </c>
      <c r="Z99" s="2" t="s">
        <v>52</v>
      </c>
      <c r="AA99" s="19"/>
      <c r="AB99" s="2" t="s">
        <v>52</v>
      </c>
    </row>
    <row r="100" spans="1:28" ht="30" customHeight="1">
      <c r="A100" s="10" t="s">
        <v>428</v>
      </c>
      <c r="B100" s="10" t="s">
        <v>427</v>
      </c>
      <c r="C100" s="10" t="s">
        <v>52</v>
      </c>
      <c r="D100" s="17" t="s">
        <v>83</v>
      </c>
      <c r="E100" s="18"/>
      <c r="F100" s="10"/>
      <c r="G100" s="18"/>
      <c r="H100" s="10"/>
      <c r="I100" s="18"/>
      <c r="J100" s="10"/>
      <c r="K100" s="18"/>
      <c r="L100" s="10"/>
      <c r="M100" s="18"/>
      <c r="N100" s="10"/>
      <c r="O100" s="18"/>
      <c r="P100" s="18"/>
      <c r="Q100" s="18"/>
      <c r="R100" s="18"/>
      <c r="S100" s="18"/>
      <c r="T100" s="18"/>
      <c r="U100" s="18"/>
      <c r="V100" s="18"/>
      <c r="W100" s="10" t="s">
        <v>551</v>
      </c>
      <c r="X100" s="10" t="s">
        <v>52</v>
      </c>
      <c r="Y100" s="2" t="s">
        <v>534</v>
      </c>
      <c r="Z100" s="2" t="s">
        <v>52</v>
      </c>
      <c r="AA100" s="19"/>
      <c r="AB100" s="2" t="s">
        <v>52</v>
      </c>
    </row>
    <row r="101" spans="1:28" ht="30" customHeight="1">
      <c r="A101" s="10" t="s">
        <v>430</v>
      </c>
      <c r="B101" s="10" t="s">
        <v>419</v>
      </c>
      <c r="C101" s="10" t="s">
        <v>52</v>
      </c>
      <c r="D101" s="17" t="s">
        <v>335</v>
      </c>
      <c r="E101" s="18"/>
      <c r="F101" s="10"/>
      <c r="G101" s="18"/>
      <c r="H101" s="10"/>
      <c r="I101" s="18"/>
      <c r="J101" s="10"/>
      <c r="K101" s="18"/>
      <c r="L101" s="10"/>
      <c r="M101" s="18"/>
      <c r="N101" s="10"/>
      <c r="O101" s="18"/>
      <c r="P101" s="18"/>
      <c r="Q101" s="18"/>
      <c r="R101" s="18"/>
      <c r="S101" s="18"/>
      <c r="T101" s="18"/>
      <c r="U101" s="18"/>
      <c r="V101" s="18"/>
      <c r="W101" s="10" t="s">
        <v>552</v>
      </c>
      <c r="X101" s="10" t="s">
        <v>52</v>
      </c>
      <c r="Y101" s="2" t="s">
        <v>534</v>
      </c>
      <c r="Z101" s="2" t="s">
        <v>52</v>
      </c>
      <c r="AA101" s="19"/>
      <c r="AB101" s="2" t="s">
        <v>52</v>
      </c>
    </row>
    <row r="102" spans="1:28" ht="30" customHeight="1">
      <c r="A102" s="10" t="s">
        <v>437</v>
      </c>
      <c r="B102" s="10" t="s">
        <v>436</v>
      </c>
      <c r="C102" s="10" t="s">
        <v>52</v>
      </c>
      <c r="D102" s="17" t="s">
        <v>83</v>
      </c>
      <c r="E102" s="18"/>
      <c r="F102" s="10"/>
      <c r="G102" s="18"/>
      <c r="H102" s="10"/>
      <c r="I102" s="18"/>
      <c r="J102" s="10"/>
      <c r="K102" s="18"/>
      <c r="L102" s="10"/>
      <c r="M102" s="18"/>
      <c r="N102" s="10"/>
      <c r="O102" s="18"/>
      <c r="P102" s="18"/>
      <c r="Q102" s="18"/>
      <c r="R102" s="18"/>
      <c r="S102" s="18"/>
      <c r="T102" s="18"/>
      <c r="U102" s="18"/>
      <c r="V102" s="18"/>
      <c r="W102" s="10" t="s">
        <v>553</v>
      </c>
      <c r="X102" s="10" t="s">
        <v>52</v>
      </c>
      <c r="Y102" s="2" t="s">
        <v>534</v>
      </c>
      <c r="Z102" s="2" t="s">
        <v>52</v>
      </c>
      <c r="AA102" s="19"/>
      <c r="AB102" s="2" t="s">
        <v>52</v>
      </c>
    </row>
    <row r="103" spans="1:28" ht="30" customHeight="1">
      <c r="A103" s="10" t="s">
        <v>336</v>
      </c>
      <c r="B103" s="10" t="s">
        <v>334</v>
      </c>
      <c r="C103" s="10" t="s">
        <v>52</v>
      </c>
      <c r="D103" s="17" t="s">
        <v>335</v>
      </c>
      <c r="E103" s="18"/>
      <c r="F103" s="10"/>
      <c r="G103" s="18"/>
      <c r="H103" s="10"/>
      <c r="I103" s="18"/>
      <c r="J103" s="10"/>
      <c r="K103" s="18"/>
      <c r="L103" s="10"/>
      <c r="M103" s="18"/>
      <c r="N103" s="10"/>
      <c r="O103" s="18"/>
      <c r="P103" s="18"/>
      <c r="Q103" s="18"/>
      <c r="R103" s="18"/>
      <c r="S103" s="18"/>
      <c r="T103" s="18"/>
      <c r="U103" s="18"/>
      <c r="V103" s="18"/>
      <c r="W103" s="10" t="s">
        <v>554</v>
      </c>
      <c r="X103" s="10" t="s">
        <v>52</v>
      </c>
      <c r="Y103" s="2" t="s">
        <v>534</v>
      </c>
      <c r="Z103" s="2" t="s">
        <v>52</v>
      </c>
      <c r="AA103" s="19"/>
      <c r="AB103" s="2" t="s">
        <v>52</v>
      </c>
    </row>
    <row r="104" spans="1:28" ht="30" customHeight="1">
      <c r="A104" s="10" t="s">
        <v>341</v>
      </c>
      <c r="B104" s="10" t="s">
        <v>340</v>
      </c>
      <c r="C104" s="10" t="s">
        <v>52</v>
      </c>
      <c r="D104" s="17" t="s">
        <v>83</v>
      </c>
      <c r="E104" s="18"/>
      <c r="F104" s="10"/>
      <c r="G104" s="18"/>
      <c r="H104" s="10"/>
      <c r="I104" s="18"/>
      <c r="J104" s="10"/>
      <c r="K104" s="18"/>
      <c r="L104" s="10"/>
      <c r="M104" s="18"/>
      <c r="N104" s="10"/>
      <c r="O104" s="18"/>
      <c r="P104" s="18"/>
      <c r="Q104" s="18"/>
      <c r="R104" s="18"/>
      <c r="S104" s="18"/>
      <c r="T104" s="18"/>
      <c r="U104" s="18"/>
      <c r="V104" s="18"/>
      <c r="W104" s="10" t="s">
        <v>555</v>
      </c>
      <c r="X104" s="10" t="s">
        <v>52</v>
      </c>
      <c r="Y104" s="2" t="s">
        <v>52</v>
      </c>
      <c r="Z104" s="2" t="s">
        <v>52</v>
      </c>
      <c r="AA104" s="19"/>
      <c r="AB104" s="2" t="s">
        <v>52</v>
      </c>
    </row>
    <row r="105" spans="1:28" ht="30" customHeight="1">
      <c r="A105" s="10" t="s">
        <v>344</v>
      </c>
      <c r="B105" s="10" t="s">
        <v>343</v>
      </c>
      <c r="C105" s="10" t="s">
        <v>52</v>
      </c>
      <c r="D105" s="17" t="s">
        <v>335</v>
      </c>
      <c r="E105" s="18"/>
      <c r="F105" s="10"/>
      <c r="G105" s="18"/>
      <c r="H105" s="10"/>
      <c r="I105" s="18"/>
      <c r="J105" s="10"/>
      <c r="K105" s="18"/>
      <c r="L105" s="10"/>
      <c r="M105" s="18"/>
      <c r="N105" s="10"/>
      <c r="O105" s="18"/>
      <c r="P105" s="18"/>
      <c r="Q105" s="18"/>
      <c r="R105" s="18"/>
      <c r="S105" s="18"/>
      <c r="T105" s="18"/>
      <c r="U105" s="18"/>
      <c r="V105" s="18"/>
      <c r="W105" s="10" t="s">
        <v>556</v>
      </c>
      <c r="X105" s="10" t="s">
        <v>52</v>
      </c>
      <c r="Y105" s="2" t="s">
        <v>534</v>
      </c>
      <c r="Z105" s="2" t="s">
        <v>52</v>
      </c>
      <c r="AA105" s="19"/>
      <c r="AB105" s="2" t="s">
        <v>52</v>
      </c>
    </row>
    <row r="106" spans="1:28" ht="30" customHeight="1">
      <c r="A106" s="10" t="s">
        <v>407</v>
      </c>
      <c r="B106" s="10" t="s">
        <v>406</v>
      </c>
      <c r="C106" s="10" t="s">
        <v>52</v>
      </c>
      <c r="D106" s="17" t="s">
        <v>83</v>
      </c>
      <c r="E106" s="18"/>
      <c r="F106" s="10"/>
      <c r="G106" s="18"/>
      <c r="H106" s="10"/>
      <c r="I106" s="18"/>
      <c r="J106" s="10"/>
      <c r="K106" s="18"/>
      <c r="L106" s="10"/>
      <c r="M106" s="18"/>
      <c r="N106" s="10"/>
      <c r="O106" s="18"/>
      <c r="P106" s="18"/>
      <c r="Q106" s="18"/>
      <c r="R106" s="18"/>
      <c r="S106" s="18"/>
      <c r="T106" s="18"/>
      <c r="U106" s="18"/>
      <c r="V106" s="18"/>
      <c r="W106" s="10" t="s">
        <v>557</v>
      </c>
      <c r="X106" s="10" t="s">
        <v>52</v>
      </c>
      <c r="Y106" s="2" t="s">
        <v>52</v>
      </c>
      <c r="Z106" s="2" t="s">
        <v>52</v>
      </c>
      <c r="AA106" s="19"/>
      <c r="AB106" s="2" t="s">
        <v>52</v>
      </c>
    </row>
    <row r="107" spans="1:28" ht="30" customHeight="1">
      <c r="A107" s="10" t="s">
        <v>359</v>
      </c>
      <c r="B107" s="10" t="s">
        <v>358</v>
      </c>
      <c r="C107" s="10" t="s">
        <v>52</v>
      </c>
      <c r="D107" s="17" t="s">
        <v>349</v>
      </c>
      <c r="E107" s="18"/>
      <c r="F107" s="10"/>
      <c r="G107" s="18"/>
      <c r="H107" s="10"/>
      <c r="I107" s="18"/>
      <c r="J107" s="10"/>
      <c r="K107" s="18"/>
      <c r="L107" s="10"/>
      <c r="M107" s="18"/>
      <c r="N107" s="10"/>
      <c r="O107" s="18"/>
      <c r="P107" s="18"/>
      <c r="Q107" s="18"/>
      <c r="R107" s="18"/>
      <c r="S107" s="18"/>
      <c r="T107" s="18"/>
      <c r="U107" s="18"/>
      <c r="V107" s="18"/>
      <c r="W107" s="10" t="s">
        <v>558</v>
      </c>
      <c r="X107" s="10" t="s">
        <v>52</v>
      </c>
      <c r="Y107" s="2" t="s">
        <v>534</v>
      </c>
      <c r="Z107" s="2" t="s">
        <v>52</v>
      </c>
      <c r="AA107" s="19"/>
      <c r="AB107" s="2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8" fitToHeight="0" orientation="landscape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7</vt:i4>
      </vt:variant>
    </vt:vector>
  </HeadingPairs>
  <TitlesOfParts>
    <vt:vector size="13" baseType="lpstr">
      <vt:lpstr>집계표(원가)</vt:lpstr>
      <vt:lpstr>원가계산서</vt:lpstr>
      <vt:lpstr>공종별집계표</vt:lpstr>
      <vt:lpstr>공종별내역서</vt:lpstr>
      <vt:lpstr>단가대비표</vt:lpstr>
      <vt:lpstr>Sheet1</vt:lpstr>
      <vt:lpstr>공종별내역서!Print_Area</vt:lpstr>
      <vt:lpstr>공종별집계표!Print_Area</vt:lpstr>
      <vt:lpstr>단가대비표!Print_Area</vt:lpstr>
      <vt:lpstr>공종별내역서!Print_Titles</vt:lpstr>
      <vt:lpstr>공종별집계표!Print_Titles</vt:lpstr>
      <vt:lpstr>단가대비표!Print_Titles</vt:lpstr>
      <vt:lpstr>원가계산서!Print_Titles</vt:lpstr>
    </vt:vector>
  </TitlesOfParts>
  <Company>MyCompany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user</cp:lastModifiedBy>
  <dcterms:created xsi:type="dcterms:W3CDTF">2020-11-25T06:48:59Z</dcterms:created>
  <dcterms:modified xsi:type="dcterms:W3CDTF">2020-11-25T07:45:02Z</dcterms:modified>
</cp:coreProperties>
</file>